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firstSheet="15" activeTab="17"/>
  </bookViews>
  <sheets>
    <sheet name="2025年部门财务收支预算总表01-1" sheetId="3" r:id="rId1"/>
    <sheet name="2025年部门收入预算表01-2" sheetId="4" r:id="rId2"/>
    <sheet name="2025年部门支出预算表01-3 " sheetId="5" r:id="rId3"/>
    <sheet name="2025年部门财政拨款收支预算总表02-1" sheetId="6" r:id="rId4"/>
    <sheet name="2025年一般公共预算支出预算表02-2" sheetId="7" r:id="rId5"/>
    <sheet name="2025年一般公共预算“三公”经费支出预算表03" sheetId="8" r:id="rId6"/>
    <sheet name="2025年部门基本支出预算表（人员类、运转类公用经费项目）04" sheetId="10" r:id="rId7"/>
    <sheet name="2025年部门项目支出预算表（其他运转类、特定目标类）05-1" sheetId="11" r:id="rId8"/>
    <sheet name="2025年部门项目支出绩效目标表（本次下达）05-2" sheetId="12" r:id="rId9"/>
    <sheet name="2025年部门项目支出绩效目标表（另文下达）05-3" sheetId="13" r:id="rId10"/>
    <sheet name="2025年部门政府性基金预算支出预算表06" sheetId="14" r:id="rId11"/>
    <sheet name="2025年部门政府采购预算表07" sheetId="15" r:id="rId12"/>
    <sheet name="2025年部门政府购买服务预算表08" sheetId="16" r:id="rId13"/>
    <sheet name="2025年对下转移支付预算表09-1" sheetId="17" r:id="rId14"/>
    <sheet name="2025年对下转移支付绩效目标表09-2" sheetId="18" r:id="rId15"/>
    <sheet name="2025年新增资产配置表10" sheetId="19" r:id="rId16"/>
    <sheet name="2025年上级补助项目支出预算表11" sheetId="20" r:id="rId17"/>
    <sheet name="2025年部门项目中期规划预算表12" sheetId="21" r:id="rId18"/>
  </sheets>
  <definedNames>
    <definedName name="_xlnm.Print_Titles" localSheetId="6">'2025年部门基本支出预算表（人员类、运转类公用经费项目）04'!$1:$8</definedName>
    <definedName name="_xlnm.Print_Titles" localSheetId="7">'2025年部门项目支出预算表（其他运转类、特定目标类）05-1'!$1:$8</definedName>
    <definedName name="_xlnm.Print_Titles" localSheetId="8">'2025年部门项目支出绩效目标表（本次下达）05-2'!$1:$5</definedName>
    <definedName name="_xlnm.Print_Titles" localSheetId="10">'2025年部门政府性基金预算支出预算表06'!$1:$6</definedName>
    <definedName name="_xlnm.Print_Titles" localSheetId="15">'2025年新增资产配置表10'!$1:$6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<sst xmlns="http://schemas.openxmlformats.org/spreadsheetml/2006/main" count="1314" uniqueCount="516">
  <si>
    <t>预算01-1表</t>
  </si>
  <si>
    <t>2025年部门财务收支预算总表</t>
  </si>
  <si>
    <t>单位:元</t>
  </si>
  <si>
    <t>收        入</t>
  </si>
  <si>
    <t>支        出</t>
  </si>
  <si>
    <t>项      目</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</si>
  <si>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</si>
  <si>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</si>
  <si>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</si>
  <si>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</si>
  <si>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</si>
  <si>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</si>
  <si>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</si>
  <si>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</si>
  <si>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</si>
  <si>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五、单位资金</t>
  </si>
  <si>
    <t>五、教育支出</t>
  </si>
  <si>
    <t>（一）事业收入</t>
  </si>
  <si>
    <t>六、科学技术支出</t>
  </si>
  <si>
    <t>（二）事业单位经营收入</t>
  </si>
  <si>
    <t>七、文化旅游体育与传媒支出</t>
  </si>
  <si>
    <t>（三）上级补助收入</t>
  </si>
  <si>
    <t>八、社会保障和就业支出</t>
  </si>
  <si>
    <t>（四）附属单位上缴收入</t>
  </si>
  <si>
    <t>九、社会保险基金支出</t>
  </si>
  <si>
    <t>（五）其他收入</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</si>
  <si>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</si>
  <si>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</si>
  <si>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</si>
  <si>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</si>
  <si>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</si>
  <si>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</si>
  <si>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</si>
  <si>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</si>
  <si>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</si>
  <si>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</si>
  <si>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</si>
  <si>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</si>
  <si>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</si>
  <si>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</si>
  <si>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</si>
  <si>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</si>
  <si>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</si>
  <si>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</si>
  <si>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</si>
  <si>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</si>
  <si>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</si>
  <si>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本年收入合计</t>
  </si>
  <si>
    <t>本年支出合计</t>
  </si>
  <si>
    <t>上年结转结余</t>
  </si>
  <si>
    <t>年终结转结余</t>
  </si>
  <si>
    <t>收  入  总  计</t>
  </si>
  <si>
    <t>支 出 总 计</t>
  </si>
  <si>
    <t>预算01-2表</t>
  </si>
  <si>
    <t>单位：元</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</si>
  <si>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</si>
  <si>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</si>
  <si>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</si>
  <si>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</si>
  <si>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</si>
  <si>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</si>
  <si>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</si>
  <si>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</si>
  <si>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</si>
  <si>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</si>
  <si>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</si>
  <si>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</si>
  <si>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</si>
  <si>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</si>
  <si>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</si>
  <si>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131010</t>
  </si>
  <si>
    <t>楚雄彝族自治州精神病医院</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</si>
  <si>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</si>
  <si>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</si>
  <si>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</si>
  <si>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</si>
  <si>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</si>
  <si>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</si>
  <si>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</si>
  <si>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</si>
  <si>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</si>
  <si>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</si>
  <si>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</si>
  <si>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</si>
  <si>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</si>
  <si>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</si>
  <si>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</si>
  <si>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</si>
  <si>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</si>
  <si>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</si>
  <si>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</si>
  <si>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</si>
  <si>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</si>
  <si>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</si>
  <si>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</si>
  <si>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</si>
  <si>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</si>
  <si>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</si>
  <si>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</si>
  <si>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</si>
  <si>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</si>
  <si>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</si>
  <si>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</si>
  <si>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</si>
  <si>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</si>
  <si>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</si>
  <si>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</si>
  <si>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</si>
  <si>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</si>
  <si>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</si>
  <si>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</si>
  <si>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</si>
  <si>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</si>
  <si>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21002</t>
  </si>
  <si>
    <t>公立医院</t>
  </si>
  <si>
    <t>2100205</t>
  </si>
  <si>
    <t>精神病医院</t>
  </si>
  <si>
    <t>21004</t>
  </si>
  <si>
    <t>公共卫生</t>
  </si>
  <si>
    <t>2100404</t>
  </si>
  <si>
    <t>精神卫生机构</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</si>
  <si>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</si>
  <si>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</si>
  <si>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</si>
  <si>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</si>
  <si>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</si>
  <si>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</si>
  <si>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</si>
  <si>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</si>
  <si>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</si>
  <si>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</si>
  <si>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</si>
  <si>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</si>
  <si>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</si>
  <si>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</si>
  <si>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</si>
  <si>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</si>
  <si>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预算02-1表</t>
  </si>
  <si>
    <t>收　　　　　　　　入</t>
  </si>
  <si>
    <t>支　　　　　　　　出</t>
  </si>
  <si>
    <t>项目(按功能分类)</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</si>
  <si>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</si>
  <si>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</si>
  <si>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</si>
  <si>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</si>
  <si>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</si>
  <si>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</si>
  <si>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</si>
  <si>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</si>
  <si>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</si>
  <si>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</si>
  <si>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</si>
  <si>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</si>
  <si>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</si>
  <si>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</si>
  <si>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</si>
  <si>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</si>
  <si>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</si>
  <si>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</si>
  <si>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</si>
  <si>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</si>
  <si>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</si>
  <si>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</si>
  <si>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</si>
  <si>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</si>
  <si>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</si>
  <si>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</si>
  <si>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</si>
  <si>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</si>
  <si>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</si>
  <si>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</si>
  <si>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</si>
  <si>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</si>
  <si>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</si>
  <si>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</si>
  <si>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</si>
  <si>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</si>
  <si>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二、年终结转结余</t>
  </si>
  <si>
    <t>支  出  总  计</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</si>
  <si>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</si>
  <si>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</si>
  <si>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</si>
  <si>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</si>
  <si>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</si>
  <si>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</si>
  <si>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</si>
  <si>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</si>
  <si>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</si>
  <si>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</si>
  <si>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</si>
  <si>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</si>
  <si>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我部门无此项支出，故此表无数据。</t>
  </si>
  <si>
    <t>预算04表</t>
  </si>
  <si>
    <t>2025年部门基本支出预算表（人员类、运转类公用经费项目）</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</si>
  <si>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</si>
  <si>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</si>
  <si>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</si>
  <si>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</si>
  <si>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</si>
  <si>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</si>
  <si>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</si>
  <si>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</si>
  <si>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</si>
  <si>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</si>
  <si>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</si>
  <si>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</si>
  <si>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</si>
  <si>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</si>
  <si>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</si>
  <si>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</si>
  <si>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事业单位
经营收入</t>
  </si>
  <si>
    <t>其中：转隶人员公用经费</t>
  </si>
  <si>
    <t>532300210000000020110</t>
  </si>
  <si>
    <t>事业人员工资支出</t>
  </si>
  <si>
    <t>30101</t>
  </si>
  <si>
    <t>基本工资</t>
  </si>
  <si>
    <t>30102</t>
  </si>
  <si>
    <t>津贴补贴</t>
  </si>
  <si>
    <t>30107</t>
  </si>
  <si>
    <t>绩效工资</t>
  </si>
  <si>
    <t>532300210000000020112</t>
  </si>
  <si>
    <t>机关事业单位基本养老保险缴费</t>
  </si>
  <si>
    <t>30108</t>
  </si>
  <si>
    <t>532300210000000020113</t>
  </si>
  <si>
    <t>社会保障缴费</t>
  </si>
  <si>
    <t>30110</t>
  </si>
  <si>
    <t>职工基本医疗保险缴费</t>
  </si>
  <si>
    <t>30111</t>
  </si>
  <si>
    <t>公务员医疗补助缴费</t>
  </si>
  <si>
    <t>30112</t>
  </si>
  <si>
    <t>其他社会保障缴费</t>
  </si>
  <si>
    <t>532300210000000020120</t>
  </si>
  <si>
    <t>离退休公用经费</t>
  </si>
  <si>
    <t>30201</t>
  </si>
  <si>
    <t>办公费</t>
  </si>
  <si>
    <t>532300210000000020115</t>
  </si>
  <si>
    <t>对个人和家庭的补助</t>
  </si>
  <si>
    <t>30302</t>
  </si>
  <si>
    <t>退休费</t>
  </si>
  <si>
    <t>532300251100003583714</t>
  </si>
  <si>
    <t>楚雄州精神病医院2025年遗属困难生活补助资金</t>
  </si>
  <si>
    <t>30305</t>
  </si>
  <si>
    <t>生活补助</t>
  </si>
  <si>
    <t>532300221100000269297</t>
  </si>
  <si>
    <t>机构运转对个人及家庭补助经费</t>
  </si>
  <si>
    <t>532300221100000269319</t>
  </si>
  <si>
    <t>机构运转事业人员工资经费</t>
  </si>
  <si>
    <t>532300221100000269327</t>
  </si>
  <si>
    <t>机构运转人员住房公积金经费</t>
  </si>
  <si>
    <t>30113</t>
  </si>
  <si>
    <t>532300221100000269344</t>
  </si>
  <si>
    <t>机构运转其他工资福利支出经费</t>
  </si>
  <si>
    <t>30199</t>
  </si>
  <si>
    <t>其他工资福利支出</t>
  </si>
  <si>
    <t>532300221100000269347</t>
  </si>
  <si>
    <t>机构运转人员社会保险支出经费</t>
  </si>
  <si>
    <t>30109</t>
  </si>
  <si>
    <t>职业年金缴费</t>
  </si>
  <si>
    <t>预算05-1表</t>
  </si>
  <si>
    <t>2025年部门项目支出预算表（其他运转类、特定目标类项目）</t>
  </si>
  <si>
    <t>项目分类</t>
  </si>
  <si>
    <t>经济科目编码</t>
  </si>
  <si>
    <t>经济科目名称</t>
  </si>
  <si>
    <t>本年拨款</t>
  </si>
  <si>
    <t>其中：本次下达</t>
  </si>
  <si>
    <t>城市公立医院综合改革州级财政补助（本级）资金</t>
  </si>
  <si>
    <t>311 专项业务类</t>
  </si>
  <si>
    <t>532300251100003546919</t>
  </si>
  <si>
    <t>31003</t>
  </si>
  <si>
    <t>专用设备购置</t>
  </si>
  <si>
    <t>商品和服务支出经费</t>
  </si>
  <si>
    <t>313 事业发展类</t>
  </si>
  <si>
    <t>532300251100003546778</t>
  </si>
  <si>
    <t>30202</t>
  </si>
  <si>
    <t>印刷费</t>
  </si>
  <si>
    <t>30204</t>
  </si>
  <si>
    <t>手续费</t>
  </si>
  <si>
    <t>30205</t>
  </si>
  <si>
    <t>水费</t>
  </si>
  <si>
    <t>30206</t>
  </si>
  <si>
    <t>电费</t>
  </si>
  <si>
    <t>30207</t>
  </si>
  <si>
    <t>邮电费</t>
  </si>
  <si>
    <t>30209</t>
  </si>
  <si>
    <t>物业管理费</t>
  </si>
  <si>
    <t>30211</t>
  </si>
  <si>
    <t>差旅费</t>
  </si>
  <si>
    <t>30213</t>
  </si>
  <si>
    <t>维修（护）费</t>
  </si>
  <si>
    <t>30214</t>
  </si>
  <si>
    <t>租赁费</t>
  </si>
  <si>
    <t>30216</t>
  </si>
  <si>
    <t>培训费</t>
  </si>
  <si>
    <t>30217</t>
  </si>
  <si>
    <t>30218</t>
  </si>
  <si>
    <t>专用材料费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</si>
  <si>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</si>
  <si>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</si>
  <si>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</si>
  <si>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</si>
  <si>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</si>
  <si>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</si>
  <si>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</si>
  <si>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</si>
  <si>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</si>
  <si>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</si>
  <si>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</si>
  <si>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</si>
  <si>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</si>
  <si>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</si>
  <si>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</si>
  <si>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</si>
  <si>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州属单位老干部党支部工作经费</t>
  </si>
  <si>
    <t>532300231100001898186</t>
  </si>
  <si>
    <t>资本性支出经费</t>
  </si>
  <si>
    <t>532300251100003546840</t>
  </si>
  <si>
    <t>31001</t>
  </si>
  <si>
    <t>房屋建筑物购建</t>
  </si>
  <si>
    <t>31002</t>
  </si>
  <si>
    <t>办公设备购置</t>
  </si>
  <si>
    <t>31007</t>
  </si>
  <si>
    <t>信息网络及软件购置更新</t>
  </si>
  <si>
    <t>31013</t>
  </si>
  <si>
    <t>公务用车购置</t>
  </si>
  <si>
    <t>预算05-2表</t>
  </si>
  <si>
    <t>预算15表</t>
  </si>
  <si>
    <t>单位名称（项目名称）</t>
  </si>
  <si>
    <t>项目年度绩效目标</t>
  </si>
  <si>
    <t>一级指标</t>
  </si>
  <si>
    <t>二级指标</t>
  </si>
  <si>
    <t>三级指标</t>
  </si>
  <si>
    <t>指标性质</t>
  </si>
  <si>
    <t>指标值</t>
  </si>
  <si>
    <t>度量单位</t>
  </si>
  <si>
    <t>指标属性</t>
  </si>
  <si>
    <t>指标内容</t>
  </si>
  <si>
    <t>1.营造更好的办公环境，保证单位工作正常运转，提高工作效率并提升医疗服务质量，打造管理至精、质量至优、服务至诚、环境至美的现代化医院。根据中华人民共和国政府采购法实施条例，2025年我院申报预算采购办公设备一批金额为211.05万元，均由医学装备科根据各科室需求上报统计。
2.完成房屋建筑物构建95.2万元。
3.特种车购置70万元。
4.为保证单位工作正常运转，提高工作效率并提升医疗服务打造管理至精、质量至优、服务至诚、环境至美的现代化医院。专用设备购置经费单位测算总数为1128万元。
5.定期对医院信息化软件进行更新及购置，满足全院办公，建造更完善的办公条件，更好的服务患者及提高职工办公效率，推进医院发展。信息网络及软件购置更新支出经费单位测算总数为12499712万元。</t>
  </si>
  <si>
    <t>产出指标</t>
  </si>
  <si>
    <t>数量指标</t>
  </si>
  <si>
    <t>车辆购置数</t>
  </si>
  <si>
    <t>&gt;=</t>
  </si>
  <si>
    <t>辆</t>
  </si>
  <si>
    <t>定量指标</t>
  </si>
  <si>
    <t>2025年实际采购的公务用车数量。实际公车购置数/应购置公车数×指标分值</t>
  </si>
  <si>
    <t>质量指标</t>
  </si>
  <si>
    <t>安全事故发生次数</t>
  </si>
  <si>
    <t>&lt;=</t>
  </si>
  <si>
    <t>0</t>
  </si>
  <si>
    <t>次</t>
  </si>
  <si>
    <t>反映医院安全事故发生情况。</t>
  </si>
  <si>
    <t>验收合格率</t>
  </si>
  <si>
    <t>95</t>
  </si>
  <si>
    <t>%</t>
  </si>
  <si>
    <t>反映已购置设备的产品质量情况。验收合格率=验收合格的设备耗材数量/总的购置设备耗材数量*100%</t>
  </si>
  <si>
    <t>效益指标</t>
  </si>
  <si>
    <t>社会效益</t>
  </si>
  <si>
    <t>购置设备使用年限</t>
  </si>
  <si>
    <t>年</t>
  </si>
  <si>
    <t>反映购置的设备使用年限是否达到《政府会计制度》规定标准。</t>
  </si>
  <si>
    <t>设备使用率</t>
  </si>
  <si>
    <t>90</t>
  </si>
  <si>
    <t>反映购置设备的使用情况。设备使用率=投入使用的设备数量/购置设备数量*100%</t>
  </si>
  <si>
    <t>满意度指标</t>
  </si>
  <si>
    <t>服务对象满意度</t>
  </si>
  <si>
    <t>单位职工满意度</t>
  </si>
  <si>
    <t>定性指标</t>
  </si>
  <si>
    <t>反映部门（单位）职工对系统设备保障的满意程度。</t>
  </si>
  <si>
    <t>患者满意度</t>
  </si>
  <si>
    <t>反映患者对本院医疗服务质量、医疗服务水平的满意程度。</t>
  </si>
  <si>
    <t xml:space="preserve">落实楚政通〔2017〕44号《楚雄州人民政府关于印发楚雄州城市公立医院综合改革实施方案的通知》文件提出：建立符合我州特点的医院管理体制、运行机制和医疗服务体系，实行医保政策可持续，医院改革有动力，医务人员受鼓舞，人民群众得实惠。具体目标1.全面巩固公益性；2.分级诊疗制度初步形成；3.深化医疗保险支付方式改革；4.人事薪酬制度改革取得成效；5.建立现代医院管理制度；6.群众满意度明细提升。落实《楚雄州人民政府关于印发楚雄州城市公立医院综合改革实施方案的通知》文件提出：建立符合我州特点的医院管理体制、运行机制和医疗服务体系，实行医保政策可持续，医院改革有动力，医务人员受鼓舞，人民群众得实惠。楚雄州精神病医院2025年城市公立医院综合改革州级补助资金用于购买DR（数字X射线成像系统），预算90万元，计划5月实施采购，10月前验收付款。
</t>
  </si>
  <si>
    <t>设备购置台数</t>
  </si>
  <si>
    <t>台</t>
  </si>
  <si>
    <t>2025年该笔专项资金实际采购的设备数量。</t>
  </si>
  <si>
    <t>设备验收合格率</t>
  </si>
  <si>
    <t>设备验收合理率。验收合格率=验收合格的设备数量/总的购置设备数量*100%</t>
  </si>
  <si>
    <t>设备使用年限</t>
  </si>
  <si>
    <t>反应购置设备使用年限是否达到《政府会计制度》标准。</t>
  </si>
  <si>
    <t>公立医院职工满意度</t>
  </si>
  <si>
    <t>80</t>
  </si>
  <si>
    <t>反映公立医院职工满意度</t>
  </si>
  <si>
    <t>公立医院门诊患者满意度</t>
  </si>
  <si>
    <t>85</t>
  </si>
  <si>
    <t>反映公立医院门诊患者满意度</t>
  </si>
  <si>
    <t>公立医院住院患者满意度</t>
  </si>
  <si>
    <t>反映公立医院住院患者满意度</t>
  </si>
  <si>
    <t>根据《关于做好州级单位2025年离退休干部党支部党建工作经费拨付工作的通知》，2025年下达医院老干部党支部工作经费6000元，其中走访慰问困难党员5000元，组织开展主题党日活动计划使用500元购买党员学习材料和书籍使用500元。</t>
  </si>
  <si>
    <t>开展主题党日活动次数</t>
  </si>
  <si>
    <t>1.00</t>
  </si>
  <si>
    <t>反映部门开展主题党日活动次数</t>
  </si>
  <si>
    <t>走访慰问困难党员次数</t>
  </si>
  <si>
    <t>反映部门走访慰问困难党员次数</t>
  </si>
  <si>
    <t>政策知晓率</t>
  </si>
  <si>
    <t>反映补助政策的宣传效果情况。
政策知晓率=调查中补助政策知晓人数/调查总人数*100%</t>
  </si>
  <si>
    <t>退休困难党员满意度</t>
  </si>
  <si>
    <t>=</t>
  </si>
  <si>
    <t>反映退休困难党员对的整体满意情况。
退休困难党员满意度=（满意的人数/问卷调查人数）*100%。</t>
  </si>
  <si>
    <t>该项目为本院行政后勤科室工作保障经费。包括办公费、差旅费、水电费，工会经费，劳务费、培训费，党风廉政建设和创文创卫工作经费。
2024年目标为：基本建立具有中国特色的权责清晰、管理科学、治理完善、运行高效、监督有力的现代医院医疗、教学、科研、运营管理制度。为人民群众提供全面、连续、安全的医疗、急救、预防保健、健康体检和康复医疗服务。不断推进科研教学水平提升。积极指导和培训下级医院卫生技术人员提高诊疗水平，推广适宜卫生技术。做好“平安医院”建设各项工作，维护医院正常医疗秩序。巩固爱国卫生和创文创卫成果，巩固“无烟医院”创建成果。做好对口帮扶和健康扶贫工作，提升对口帮扶医院服务能力。巩固扶贫成果，做好扶贫工作与乡村振兴有效衔接。做好突发公共卫生事件和重大事故灾害的紧急医疗救援工作。
商品和服务支出经费单位测算总数为5205.642万元，2025年申报明细：1.办公费87万元；2.差旅费192.72万元；3.水电费106万元；4.职工福利费30.99万元；5.工会经费145.3万元；6.公务接待费4.5万元；7.公务用车运行维护费80.5万元；8.劳务费708.8万元；9.培训费113.16万元；10.其他交通费用4.88万元；11.其他商品和服务支出42.5万元；12.手续费0.1万元；13.各项税费50万元；14.委托业务费402.83万元；15.咨询费7.2万元；16.物业管理费208.9万元；17.印刷费24.85万元；18.邮电费20.7万元；19.租赁费0.50万元，维修维护费819.39；专用材料购置2154.842万元。</t>
  </si>
  <si>
    <t>经费保障床位数</t>
  </si>
  <si>
    <t>480</t>
  </si>
  <si>
    <t>张</t>
  </si>
  <si>
    <t>反映经费保障部门（单位）正常运转的开发床位数情况。</t>
  </si>
  <si>
    <t>经费保障部门科室数</t>
  </si>
  <si>
    <t>22</t>
  </si>
  <si>
    <t>个</t>
  </si>
  <si>
    <t>公用经费保障正常运转的科室数量。</t>
  </si>
  <si>
    <t>经费保障车辆数</t>
  </si>
  <si>
    <t>反映经费保障部门（单位）正常运转的公务用车及特种车辆数量。公务用车和特种车辆包括编制内数量及年度新购置数量。</t>
  </si>
  <si>
    <t>药品收入占医疗收入比重</t>
  </si>
  <si>
    <t>30</t>
  </si>
  <si>
    <t>反映公立医院药品费控制情况，药品比例=药品收入/医疗收入。</t>
  </si>
  <si>
    <t>设备、耗材等验收合理率。验收合格率=验收合格的设备耗材数量/总的购置设备耗材数量*100%</t>
  </si>
  <si>
    <t>部门运转</t>
  </si>
  <si>
    <t>正常运转</t>
  </si>
  <si>
    <t>反映部门（单位）正常运转情况。</t>
  </si>
  <si>
    <t>社会公众满意度</t>
  </si>
  <si>
    <t>反映社会公众对部门（单位）履职情况的满意程度。</t>
  </si>
  <si>
    <t>单位人员满意度</t>
  </si>
  <si>
    <t>反映部门（单位）人员对公用经费保障的满意程度。</t>
  </si>
  <si>
    <t>服务患者满意度</t>
  </si>
  <si>
    <t>反映受医院服务患者对经费保障治疗的满意程度。</t>
  </si>
  <si>
    <t>预算05-3表</t>
  </si>
  <si>
    <t>预算06表</t>
  </si>
  <si>
    <t>2025年部门政府性基金预算支出预算表</t>
  </si>
  <si>
    <t>单位名称</t>
  </si>
  <si>
    <t>本年政府性基金预算支出</t>
  </si>
  <si>
    <t>预算07表</t>
  </si>
  <si>
    <t>2025年部门政府采购预算表</t>
  </si>
  <si>
    <t>预算项目</t>
  </si>
  <si>
    <t>采购项目</t>
  </si>
  <si>
    <t>采购品目</t>
  </si>
  <si>
    <t>计量单位</t>
  </si>
  <si>
    <t>数量</t>
  </si>
  <si>
    <t>面向中小企业预留资金</t>
  </si>
  <si>
    <t>政府采购品目</t>
  </si>
  <si>
    <t>支出功能科目</t>
  </si>
  <si>
    <t>采购数量</t>
  </si>
  <si>
    <t>政府性基金</t>
  </si>
  <si>
    <t>国有资本经营收益</t>
  </si>
  <si>
    <t>财政专户管理的收入</t>
  </si>
  <si>
    <t>专用材料费（打印纸）</t>
  </si>
  <si>
    <t>复印纸</t>
  </si>
  <si>
    <t>项</t>
  </si>
  <si>
    <t>公务用车车辆保险费</t>
  </si>
  <si>
    <t>机动车保险服务</t>
  </si>
  <si>
    <t>公务用车车辆燃油费</t>
  </si>
  <si>
    <t>车辆加油、添加燃料服务</t>
  </si>
  <si>
    <t>公务用车车辆维修维护费</t>
  </si>
  <si>
    <t>车辆维修和保养服务</t>
  </si>
  <si>
    <t>印刷服务</t>
  </si>
  <si>
    <t>物业管理服务</t>
  </si>
  <si>
    <t>特种车辆保险费</t>
  </si>
  <si>
    <t>特种车辆燃油费</t>
  </si>
  <si>
    <t>特种车辆维修维护费</t>
  </si>
  <si>
    <t>医疗设备购置（城市公立医院综合改革州级财政补助（本级）资金）</t>
  </si>
  <si>
    <t>医疗设备</t>
  </si>
  <si>
    <t>计算机软件</t>
  </si>
  <si>
    <t>医疗设备购置</t>
  </si>
  <si>
    <t>台式计算机</t>
  </si>
  <si>
    <t>家具和用具购置</t>
  </si>
  <si>
    <t>家具和用具</t>
  </si>
  <si>
    <t>投影仪</t>
  </si>
  <si>
    <t>救护车</t>
  </si>
  <si>
    <t>医疗车</t>
  </si>
  <si>
    <t>碎纸机</t>
  </si>
  <si>
    <t>笔记本电脑</t>
  </si>
  <si>
    <t>便携式计算机</t>
  </si>
  <si>
    <t>触控一体机</t>
  </si>
  <si>
    <t>预算08表</t>
  </si>
  <si>
    <t>政府购买服务项目</t>
  </si>
  <si>
    <t>政府购买服务指导性目录代码</t>
  </si>
  <si>
    <t>基本支出/项目支出</t>
  </si>
  <si>
    <t>所属服务类别</t>
  </si>
  <si>
    <t>所属服务领域</t>
  </si>
  <si>
    <t>购买内容简述</t>
  </si>
  <si>
    <t>基金"</t>
  </si>
  <si>
    <t>单位自筹</t>
  </si>
  <si>
    <t>15</t>
  </si>
  <si>
    <t>16</t>
  </si>
  <si>
    <t>17</t>
  </si>
  <si>
    <t>18</t>
  </si>
  <si>
    <t>预算09-1表</t>
  </si>
  <si>
    <t>2025年对下转移支付预算表</t>
  </si>
  <si>
    <t>单位名称（项目）</t>
  </si>
  <si>
    <t>地区</t>
  </si>
  <si>
    <t>楚雄市</t>
  </si>
  <si>
    <t>双柏县</t>
  </si>
  <si>
    <t>牟定县</t>
  </si>
  <si>
    <t>南华县</t>
  </si>
  <si>
    <t>姚安县</t>
  </si>
  <si>
    <t>大姚县</t>
  </si>
  <si>
    <t>永仁县</t>
  </si>
  <si>
    <t>元谋县</t>
  </si>
  <si>
    <t>武定县</t>
  </si>
  <si>
    <t>禄丰市</t>
  </si>
  <si>
    <t>预算09-2表</t>
  </si>
  <si>
    <t>2025年对下转移支付绩效目标表</t>
  </si>
  <si>
    <t>单位名称、项目名称</t>
  </si>
  <si>
    <t>预算10表</t>
  </si>
  <si>
    <t>2025年新增资产配置表</t>
  </si>
  <si>
    <t>资产类别</t>
  </si>
  <si>
    <t>资产分类代码.名称</t>
  </si>
  <si>
    <t>资产名称</t>
  </si>
  <si>
    <t>财政部门批复数（元）</t>
  </si>
  <si>
    <t>单价</t>
  </si>
  <si>
    <t>金额</t>
  </si>
  <si>
    <t/>
  </si>
  <si>
    <t>预算11表</t>
  </si>
  <si>
    <t>2025年上级补助项目支出预算表</t>
  </si>
  <si>
    <t>上级补助</t>
  </si>
  <si>
    <t>预算12表</t>
  </si>
  <si>
    <t>2025年部门项目支出中期规划预算表</t>
  </si>
  <si>
    <t>项目级次</t>
  </si>
  <si>
    <t>2025年</t>
  </si>
  <si>
    <t>2026年</t>
  </si>
  <si>
    <t>2027年</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</si>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</sst>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42">
    <font>
      <sz val="11"/>
      <color theme="1"/>
      <name val="宋体"/>
      <charset val="134"/>
      <scheme val="minor"/>
    </font>
    <font>
      <sz val="11.25"/>
      <color rgb="FF000000"/>
      <name val="SimSun"/>
      <charset val="134"/>
    </font>
    <font>
      <sz val="9"/>
      <color rgb="FF000000"/>
      <name val="SimSun"/>
      <charset val="134"/>
    </font>
    <font>
      <b/>
      <sz val="21"/>
      <color rgb="FF000000"/>
      <name val="SimSun"/>
      <charset val="134"/>
    </font>
    <font>
      <sz val="11"/>
      <color rgb="FF000000"/>
      <name val="宋体"/>
      <charset val="134"/>
    </font>
    <font>
      <sz val="9"/>
      <color theme="1"/>
      <name val="宋体"/>
      <charset val="134"/>
    </font>
    <font>
      <sz val="9"/>
      <color rgb="FF000000"/>
      <name val="Times New Roman"/>
      <charset val="134"/>
    </font>
    <font>
      <b/>
      <sz val="21"/>
      <color rgb="FF000000"/>
      <name val="宋体"/>
      <charset val="134"/>
    </font>
    <font>
      <sz val="11"/>
      <color theme="1"/>
      <name val="宋体"/>
      <charset val="134"/>
    </font>
    <font>
      <sz val="9"/>
      <name val="宋体"/>
      <charset val="134"/>
    </font>
    <font>
      <b/>
      <sz val="21"/>
      <name val="宋体"/>
      <charset val="134"/>
    </font>
    <font>
      <sz val="10.5"/>
      <name val="宋体"/>
      <charset val="134"/>
    </font>
    <font>
      <sz val="12"/>
      <name val="宋体"/>
      <charset val="134"/>
    </font>
    <font>
      <sz val="10.5"/>
      <name val="SimSun"/>
      <charset val="134"/>
    </font>
    <font>
      <sz val="10.5"/>
      <name val="Times New Roman"/>
      <charset val="134"/>
    </font>
    <font>
      <sz val="9"/>
      <color rgb="FF000000"/>
      <name val="宋体"/>
      <charset val="134"/>
    </font>
    <font>
      <b/>
      <sz val="11.25"/>
      <color rgb="FF000000"/>
      <name val="宋体"/>
      <charset val="134"/>
    </font>
    <font>
      <sz val="11"/>
      <color rgb="FF000000"/>
      <name val="Times New Roman"/>
      <charset val="134"/>
    </font>
    <font>
      <sz val="11.25"/>
      <color theme="1"/>
      <name val="宋体"/>
      <charset val="134"/>
    </font>
    <font>
      <sz val="11"/>
      <color rgb="FF000000"/>
      <name val="宋体"/>
      <charset val="134"/>
      <scheme val="minor"/>
    </font>
    <font>
      <b/>
      <sz val="9"/>
      <color rgb="FF000000"/>
      <name val="Arial"/>
      <charset val="134"/>
    </font>
    <font>
      <b/>
      <sz val="9"/>
      <color rgb="FF000000"/>
      <name val="宋体"/>
      <charset val="134"/>
    </font>
    <font>
      <sz val="10"/>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3"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0" fillId="0" borderId="0" applyNumberFormat="0" applyFill="0" applyBorder="0" applyAlignment="0" applyProtection="0">
      <alignment vertical="center"/>
    </xf>
    <xf numFmtId="0" fontId="31" fillId="4" borderId="11" applyNumberFormat="0" applyAlignment="0" applyProtection="0">
      <alignment vertical="center"/>
    </xf>
    <xf numFmtId="0" fontId="32" fillId="5" borderId="12" applyNumberFormat="0" applyAlignment="0" applyProtection="0">
      <alignment vertical="center"/>
    </xf>
    <xf numFmtId="0" fontId="33" fillId="5" borderId="11" applyNumberFormat="0" applyAlignment="0" applyProtection="0">
      <alignment vertical="center"/>
    </xf>
    <xf numFmtId="0" fontId="34" fillId="6" borderId="13" applyNumberFormat="0" applyAlignment="0" applyProtection="0">
      <alignment vertical="center"/>
    </xf>
    <xf numFmtId="0" fontId="35" fillId="0" borderId="14" applyNumberFormat="0" applyFill="0" applyAlignment="0" applyProtection="0">
      <alignment vertical="center"/>
    </xf>
    <xf numFmtId="0" fontId="36" fillId="0" borderId="15"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176" fontId="9" fillId="0" borderId="1">
      <alignment horizontal="right" vertical="center"/>
    </xf>
    <xf numFmtId="177" fontId="9" fillId="0" borderId="1">
      <alignment horizontal="right" vertical="center"/>
    </xf>
    <xf numFmtId="10" fontId="9" fillId="0" borderId="1">
      <alignment horizontal="right" vertical="center"/>
    </xf>
    <xf numFmtId="178" fontId="9" fillId="0" borderId="1">
      <alignment horizontal="right" vertical="center"/>
    </xf>
    <xf numFmtId="49" fontId="9" fillId="0" borderId="1">
      <alignment horizontal="left" vertical="center" wrapText="1"/>
    </xf>
    <xf numFmtId="178" fontId="9" fillId="0" borderId="1">
      <alignment horizontal="right" vertical="center"/>
    </xf>
    <xf numFmtId="179" fontId="9" fillId="0" borderId="1">
      <alignment horizontal="right" vertical="center"/>
    </xf>
    <xf numFmtId="180" fontId="9" fillId="0" borderId="1">
      <alignment horizontal="right" vertical="center"/>
    </xf>
  </cellStyleXfs>
  <cellXfs count="86">
    <xf numFmtId="0" fontId="0" fillId="0" borderId="0" xfId="0" applyFont="1">
      <alignment vertical="center"/>
    </xf>
    <xf numFmtId="49" fontId="1" fillId="0" borderId="0" xfId="53" applyNumberFormat="1" applyFont="1" applyBorder="1">
      <alignment horizontal="left" vertical="center" wrapText="1"/>
    </xf>
    <xf numFmtId="49" fontId="2" fillId="0" borderId="0" xfId="0" applyNumberFormat="1" applyFont="1" applyBorder="1" applyAlignment="1">
      <alignment horizontal="right" vertical="center" wrapText="1"/>
    </xf>
    <xf numFmtId="49" fontId="3" fillId="0" borderId="0" xfId="0" applyNumberFormat="1" applyFont="1" applyBorder="1" applyAlignment="1">
      <alignment horizontal="center" vertical="center" wrapText="1"/>
    </xf>
    <xf numFmtId="49" fontId="2" fillId="0" borderId="0" xfId="0" applyNumberFormat="1" applyFont="1" applyBorder="1" applyAlignment="1">
      <alignment horizontal="left" vertical="center" wrapText="1"/>
    </xf>
    <xf numFmtId="49" fontId="2" fillId="0" borderId="1" xfId="53" applyNumberFormat="1" applyFont="1" applyBorder="1" applyAlignment="1">
      <alignment horizontal="center" vertical="center" wrapText="1"/>
    </xf>
    <xf numFmtId="0" fontId="4" fillId="2" borderId="1" xfId="0" applyFont="1" applyFill="1" applyBorder="1" applyAlignment="1" applyProtection="1">
      <alignment horizontal="center" vertical="center"/>
      <protection locked="0"/>
    </xf>
    <xf numFmtId="49" fontId="5" fillId="0" borderId="1" xfId="53" applyNumberFormat="1" applyFont="1" applyBorder="1">
      <alignment horizontal="left" vertical="center" wrapText="1"/>
    </xf>
    <xf numFmtId="178" fontId="6" fillId="0" borderId="1" xfId="54" applyNumberFormat="1" applyFont="1" applyBorder="1">
      <alignment horizontal="right" vertical="center"/>
    </xf>
    <xf numFmtId="49" fontId="5" fillId="0" borderId="1" xfId="53" applyNumberFormat="1" applyFont="1" applyBorder="1" applyAlignment="1">
      <alignment horizontal="center" vertical="center" wrapText="1"/>
    </xf>
    <xf numFmtId="49" fontId="2" fillId="0" borderId="0" xfId="53" applyNumberFormat="1" applyFont="1" applyBorder="1">
      <alignment horizontal="left" vertical="center" wrapText="1"/>
    </xf>
    <xf numFmtId="49" fontId="3" fillId="0" borderId="0" xfId="53" applyNumberFormat="1" applyFont="1" applyBorder="1" applyAlignment="1">
      <alignment horizontal="center" vertical="center" wrapText="1"/>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0" fontId="0" fillId="0" borderId="0" xfId="0" applyFont="1" applyAlignment="1">
      <alignment horizontal="center" vertical="center"/>
    </xf>
    <xf numFmtId="49" fontId="2" fillId="0" borderId="0" xfId="53" applyNumberFormat="1" applyFont="1" applyBorder="1" applyAlignment="1">
      <alignment horizontal="right" vertical="center" wrapText="1"/>
    </xf>
    <xf numFmtId="49" fontId="2" fillId="0" borderId="0" xfId="53" applyNumberFormat="1" applyFont="1" applyBorder="1" applyAlignment="1">
      <alignment horizontal="center" vertical="center" wrapText="1"/>
    </xf>
    <xf numFmtId="0" fontId="4" fillId="0" borderId="1" xfId="0" applyFont="1" applyBorder="1" applyAlignment="1">
      <alignment horizontal="center" vertical="center" wrapText="1"/>
    </xf>
    <xf numFmtId="178" fontId="6" fillId="0" borderId="1" xfId="54" applyNumberFormat="1" applyFont="1" applyBorder="1" applyAlignment="1">
      <alignment horizontal="right" vertical="center" wrapText="1"/>
    </xf>
    <xf numFmtId="178" fontId="5" fillId="0" borderId="1" xfId="54" applyNumberFormat="1" applyFont="1" applyBorder="1">
      <alignment horizontal="right" vertical="center"/>
    </xf>
    <xf numFmtId="49" fontId="5" fillId="0" borderId="0" xfId="53" applyNumberFormat="1" applyFont="1" applyBorder="1">
      <alignment horizontal="left" vertical="center" wrapText="1"/>
    </xf>
    <xf numFmtId="49" fontId="7" fillId="0" borderId="0" xfId="53" applyNumberFormat="1" applyFont="1" applyBorder="1" applyAlignment="1">
      <alignment horizontal="center" vertical="center" wrapText="1"/>
    </xf>
    <xf numFmtId="0" fontId="4" fillId="0" borderId="1" xfId="0" applyFont="1" applyBorder="1" applyAlignment="1" applyProtection="1">
      <alignment horizontal="center" vertical="center"/>
      <protection locked="0"/>
    </xf>
    <xf numFmtId="49" fontId="2" fillId="0" borderId="1" xfId="53" applyNumberFormat="1" applyFont="1" applyBorder="1">
      <alignment horizontal="left" vertical="center" wrapText="1"/>
    </xf>
    <xf numFmtId="49" fontId="5" fillId="0" borderId="0" xfId="53" applyNumberFormat="1" applyFont="1" applyBorder="1" applyAlignment="1">
      <alignment horizontal="righ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49" fontId="9" fillId="0" borderId="0" xfId="53" applyNumberFormat="1" applyFont="1" applyBorder="1">
      <alignment horizontal="left" vertical="center" wrapText="1"/>
    </xf>
    <xf numFmtId="49" fontId="10" fillId="0" borderId="0" xfId="53" applyNumberFormat="1" applyFont="1" applyBorder="1" applyAlignment="1">
      <alignment horizontal="center" vertical="center" wrapText="1"/>
    </xf>
    <xf numFmtId="49" fontId="11" fillId="0" borderId="0" xfId="53" applyNumberFormat="1" applyFont="1" applyBorder="1">
      <alignment horizontal="left" vertical="center" wrapText="1"/>
    </xf>
    <xf numFmtId="49" fontId="11"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49" fontId="13" fillId="0" borderId="1" xfId="0" applyNumberFormat="1" applyFont="1" applyBorder="1" applyAlignment="1">
      <alignment horizontal="left" vertical="center" wrapText="1"/>
    </xf>
    <xf numFmtId="178" fontId="14" fillId="0" borderId="1" xfId="54" applyNumberFormat="1" applyFont="1" applyBorder="1">
      <alignment horizontal="right" vertical="center"/>
    </xf>
    <xf numFmtId="49" fontId="13" fillId="0" borderId="1" xfId="0" applyNumberFormat="1" applyFont="1" applyBorder="1" applyAlignment="1">
      <alignment horizontal="center" vertical="center" wrapText="1"/>
    </xf>
    <xf numFmtId="0" fontId="0" fillId="0" borderId="0" xfId="0" applyFont="1" applyAlignment="1">
      <alignment vertical="center"/>
    </xf>
    <xf numFmtId="49" fontId="9" fillId="0" borderId="0" xfId="53" applyNumberFormat="1" applyFont="1" applyBorder="1" applyAlignment="1">
      <alignment horizontal="right" vertical="center" wrapText="1"/>
    </xf>
    <xf numFmtId="49" fontId="15" fillId="0" borderId="1" xfId="53" applyNumberFormat="1" applyFont="1" applyBorder="1" applyAlignment="1">
      <alignment horizontal="center" vertical="center" wrapText="1"/>
    </xf>
    <xf numFmtId="180" fontId="15" fillId="0" borderId="1"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178" fontId="6" fillId="0" borderId="1" xfId="0" applyNumberFormat="1" applyFont="1" applyBorder="1" applyAlignment="1">
      <alignment horizontal="right" vertical="center"/>
    </xf>
    <xf numFmtId="49" fontId="15" fillId="0" borderId="1" xfId="0" applyNumberFormat="1" applyFont="1" applyBorder="1" applyAlignment="1">
      <alignment horizontal="center" vertical="center" wrapText="1"/>
    </xf>
    <xf numFmtId="49" fontId="15" fillId="0" borderId="0" xfId="53" applyNumberFormat="1" applyFont="1" applyBorder="1" applyAlignment="1">
      <alignment horizontal="right" vertical="center" wrapText="1"/>
    </xf>
    <xf numFmtId="49" fontId="4" fillId="0" borderId="1" xfId="0" applyNumberFormat="1" applyFont="1" applyBorder="1" applyAlignment="1">
      <alignment horizontal="center" vertical="center"/>
    </xf>
    <xf numFmtId="0" fontId="8" fillId="0" borderId="0" xfId="0" applyFont="1" applyBorder="1" applyAlignment="1">
      <alignment horizontal="center" vertical="center"/>
    </xf>
    <xf numFmtId="0" fontId="4" fillId="0" borderId="0" xfId="0" applyFont="1" applyBorder="1" applyAlignment="1" applyProtection="1">
      <alignment horizontal="center" vertical="center"/>
      <protection locked="0"/>
    </xf>
    <xf numFmtId="49" fontId="16" fillId="0" borderId="1" xfId="53" applyNumberFormat="1"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horizontal="left" vertical="center" wrapText="1"/>
    </xf>
    <xf numFmtId="0" fontId="18" fillId="0" borderId="1" xfId="0" applyFont="1" applyBorder="1" applyAlignment="1">
      <alignment horizontal="center" vertical="center"/>
    </xf>
    <xf numFmtId="0" fontId="18" fillId="0" borderId="1" xfId="0" applyFont="1" applyBorder="1" applyAlignment="1" applyProtection="1">
      <alignment horizontal="center" vertical="center"/>
      <protection locked="0"/>
    </xf>
    <xf numFmtId="0" fontId="0" fillId="0" borderId="1" xfId="0" applyFont="1" applyBorder="1" applyAlignment="1">
      <alignment horizontal="center" vertical="center"/>
    </xf>
    <xf numFmtId="0" fontId="19" fillId="0" borderId="1" xfId="0" applyFont="1" applyBorder="1" applyAlignment="1">
      <alignment horizontal="center" vertical="center"/>
    </xf>
    <xf numFmtId="0" fontId="15" fillId="0" borderId="0" xfId="0" applyFont="1" applyBorder="1" applyAlignment="1">
      <alignment horizontal="right" vertical="center"/>
    </xf>
    <xf numFmtId="0" fontId="20" fillId="0" borderId="0" xfId="0" applyFont="1" applyBorder="1" applyAlignment="1">
      <alignment horizontal="right"/>
    </xf>
    <xf numFmtId="0" fontId="20" fillId="0" borderId="0" xfId="0" applyFont="1" applyBorder="1" applyAlignment="1" applyProtection="1">
      <alignment horizontal="right"/>
      <protection locked="0"/>
    </xf>
    <xf numFmtId="0" fontId="5" fillId="2" borderId="3" xfId="0" applyFont="1" applyFill="1" applyBorder="1" applyAlignment="1" applyProtection="1">
      <alignment horizontal="center" vertical="center" wrapText="1"/>
      <protection locked="0"/>
    </xf>
    <xf numFmtId="49" fontId="5" fillId="0" borderId="0" xfId="53" applyNumberFormat="1" applyFont="1" applyBorder="1" applyAlignment="1">
      <alignment horizontal="center" vertical="center" wrapText="1"/>
    </xf>
    <xf numFmtId="49" fontId="5" fillId="0" borderId="1" xfId="53" applyNumberFormat="1" applyFont="1" applyBorder="1" applyAlignment="1">
      <alignment horizontal="left" vertical="center" wrapText="1" indent="1"/>
    </xf>
    <xf numFmtId="49" fontId="5" fillId="0" borderId="1" xfId="53" applyNumberFormat="1" applyFont="1" applyBorder="1" applyAlignment="1">
      <alignment horizontal="left" vertical="center" wrapText="1" indent="2"/>
    </xf>
    <xf numFmtId="49" fontId="2" fillId="0" borderId="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15" fillId="0" borderId="4" xfId="0" applyFont="1" applyBorder="1" applyAlignment="1" applyProtection="1">
      <alignment vertical="center" wrapText="1"/>
      <protection locked="0"/>
    </xf>
    <xf numFmtId="0" fontId="5" fillId="0" borderId="4" xfId="0" applyFont="1" applyBorder="1" applyAlignment="1" applyProtection="1">
      <alignment vertical="center" wrapText="1"/>
      <protection locked="0"/>
    </xf>
    <xf numFmtId="0" fontId="15" fillId="0" borderId="4" xfId="0" applyFont="1" applyBorder="1" applyAlignment="1">
      <alignment horizontal="left" vertical="center"/>
    </xf>
    <xf numFmtId="0" fontId="5" fillId="0" borderId="4" xfId="0" applyFont="1" applyBorder="1" applyAlignment="1">
      <alignment vertical="center" wrapText="1"/>
    </xf>
    <xf numFmtId="0" fontId="21" fillId="0" borderId="4" xfId="0" applyFont="1" applyBorder="1" applyAlignment="1">
      <alignment horizontal="center" vertical="center"/>
    </xf>
    <xf numFmtId="0" fontId="15" fillId="0" borderId="4" xfId="0" applyFont="1" applyBorder="1" applyAlignment="1">
      <alignment horizontal="left" vertical="center" wrapText="1"/>
    </xf>
    <xf numFmtId="0" fontId="21" fillId="0" borderId="4" xfId="0" applyFont="1" applyBorder="1" applyAlignment="1" applyProtection="1">
      <alignment horizontal="center" vertical="center" wrapText="1"/>
      <protection locked="0"/>
    </xf>
    <xf numFmtId="0" fontId="15" fillId="0" borderId="4" xfId="0" applyFont="1" applyBorder="1" applyAlignment="1" applyProtection="1">
      <alignment horizontal="left" vertical="center" wrapText="1"/>
      <protection locked="0"/>
    </xf>
    <xf numFmtId="4" fontId="6" fillId="0" borderId="4" xfId="0" applyNumberFormat="1" applyFont="1" applyBorder="1" applyAlignment="1" applyProtection="1">
      <alignment horizontal="right" vertical="center"/>
      <protection locked="0"/>
    </xf>
    <xf numFmtId="0" fontId="15" fillId="2"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protection locked="0"/>
    </xf>
    <xf numFmtId="178" fontId="6" fillId="0" borderId="1" xfId="54" applyNumberFormat="1" applyFont="1" applyBorder="1" applyAlignment="1">
      <alignment horizontal="left" vertical="center"/>
    </xf>
    <xf numFmtId="178" fontId="6" fillId="0" borderId="1" xfId="54" applyNumberFormat="1" applyFont="1" applyBorder="1" applyAlignment="1">
      <alignment horizontal="left" vertical="center" indent="1"/>
    </xf>
    <xf numFmtId="178" fontId="6" fillId="0" borderId="1" xfId="54" applyNumberFormat="1" applyFont="1" applyBorder="1" applyAlignment="1">
      <alignment horizontal="left" vertical="center" indent="2"/>
    </xf>
    <xf numFmtId="178" fontId="6" fillId="0" borderId="1" xfId="54" applyNumberFormat="1" applyFont="1" applyBorder="1" applyAlignment="1">
      <alignment horizontal="center" vertical="center"/>
    </xf>
    <xf numFmtId="0" fontId="15" fillId="2" borderId="1" xfId="0" applyFont="1" applyFill="1" applyBorder="1" applyAlignment="1">
      <alignment horizontal="center" vertical="center"/>
    </xf>
    <xf numFmtId="0" fontId="22" fillId="0" borderId="1" xfId="0" applyFont="1" applyBorder="1" applyAlignment="1"/>
    <xf numFmtId="49" fontId="21" fillId="0" borderId="1" xfId="53" applyNumberFormat="1" applyFont="1" applyBorder="1" applyAlignment="1">
      <alignment horizontal="center" vertical="center" wrapText="1"/>
    </xf>
    <xf numFmtId="4" fontId="6" fillId="0" borderId="5" xfId="0" applyNumberFormat="1" applyFont="1" applyBorder="1" applyAlignment="1">
      <alignment horizontal="right" vertical="center"/>
    </xf>
    <xf numFmtId="0" fontId="21" fillId="0" borderId="6" xfId="0" applyFont="1" applyBorder="1" applyAlignment="1">
      <alignment horizontal="left" vertical="center"/>
    </xf>
    <xf numFmtId="0" fontId="21" fillId="0" borderId="7" xfId="0" applyFont="1" applyBorder="1" applyAlignment="1">
      <alignment horizontal="right" vertical="center"/>
    </xf>
    <xf numFmtId="0" fontId="21" fillId="0" borderId="7"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9"/>
  <sheetViews>
    <sheetView showZeros="0" topLeftCell="A27" workbookViewId="0">
      <selection activeCell="A46" sqref="A46"/>
    </sheetView>
  </sheetViews>
  <sheetFormatPr defaultColWidth="9.28333333333333" defaultRowHeight="14.25" customHeight="1" outlineLevelCol="3"/>
  <cols>
    <col min="1" max="1" width="41.7" customWidth="1"/>
    <col min="2" max="2" width="21.425" customWidth="1"/>
    <col min="3" max="3" width="37.85" customWidth="1"/>
    <col min="4" max="4" width="21.425" customWidth="1"/>
  </cols>
  <sheetData>
    <row r="1" ht="13.5" customHeight="1" spans="1:4">
      <c r="A1" s="20"/>
      <c r="B1" s="20"/>
      <c r="C1" s="20"/>
      <c r="D1" s="24" t="s">
        <v>0</v>
      </c>
    </row>
    <row r="2" ht="45" customHeight="1" spans="1:4">
      <c r="A2" s="21" t="s">
        <v>1</v>
      </c>
      <c r="B2" s="21"/>
      <c r="C2" s="21"/>
      <c r="D2" s="21"/>
    </row>
    <row r="3" ht="21" customHeight="1" spans="1:4">
      <c r="A3" s="20" t="str">
        <f>"单位名称："&amp;"楚雄彝族自治州精神病医院"</f>
        <v>单位名称：楚雄彝族自治州精神病医院</v>
      </c>
      <c r="B3" s="20"/>
      <c r="C3" s="20"/>
      <c r="D3" s="24" t="s">
        <v>2</v>
      </c>
    </row>
    <row r="4" ht="19.5" customHeight="1" spans="1:4">
      <c r="A4" s="9" t="s">
        <v>3</v>
      </c>
      <c r="B4" s="9"/>
      <c r="C4" s="9" t="s">
        <v>4</v>
      </c>
      <c r="D4" s="9"/>
    </row>
    <row r="5" ht="19.5" customHeight="1" spans="1:4">
      <c r="A5" s="9" t="s">
        <v>5</v>
      </c>
      <c r="B5" s="9" t="str">
        <f>"2025"&amp;"年预算数"</f>
        <v>2025年预算数</v>
      </c>
      <c r="C5" s="9" t="s">
        <v>6</v>
      </c>
      <c r="D5" s="9" t="str">
        <f>"2025"&amp;"年预算数"</f>
        <v>2025年预算数</v>
      </c>
    </row>
    <row r="6" ht="19.5" customHeight="1" spans="1:4">
      <c r="A6" s="9"/>
      <c r="B6" s="9"/>
      <c r="C6" s="9"/>
      <c r="D6" s="9"/>
    </row>
    <row r="7" ht="25.3" customHeight="1" spans="1:4">
      <c r="A7" s="7" t="s">
        <v>7</v>
      </c>
      <c r="B7" s="8">
        <v>9914054.66</v>
      </c>
      <c r="C7" s="7" t="s">
        <v>8</v>
      </c>
      <c r="D7" s="8"/>
    </row>
    <row r="8" ht="25.3" customHeight="1" spans="1:4">
      <c r="A8" s="7" t="s">
        <v>9</v>
      </c>
      <c r="B8" s="8"/>
      <c r="C8" s="7" t="s">
        <v>10</v>
      </c>
      <c r="D8" s="8"/>
    </row>
    <row r="9" ht="25.3" customHeight="1" spans="1:4">
      <c r="A9" s="7" t="s">
        <v>11</v>
      </c>
      <c r="B9" s="8"/>
      <c r="C9" s="7" t="s">
        <v>12</v>
      </c>
      <c r="D9" s="8"/>
    </row>
    <row r="10" ht="25.3" customHeight="1" spans="1:4">
      <c r="A10" s="7" t="s">
        <v>13</v>
      </c>
      <c r="B10" s="8"/>
      <c r="C10" s="7" t="s">
        <v>14</v>
      </c>
      <c r="D10" s="8"/>
    </row>
    <row r="11" ht="25.3" customHeight="1" spans="1:4">
      <c r="A11" s="7" t="s">
        <v>15</v>
      </c>
      <c r="B11" s="8">
        <v>149460232</v>
      </c>
      <c r="C11" s="7" t="s">
        <v>16</v>
      </c>
      <c r="D11" s="8"/>
    </row>
    <row r="12" ht="20.25" customHeight="1" spans="1:4">
      <c r="A12" s="7" t="s">
        <v>17</v>
      </c>
      <c r="B12" s="8"/>
      <c r="C12" s="7" t="s">
        <v>18</v>
      </c>
      <c r="D12" s="8"/>
    </row>
    <row r="13" ht="20.25" customHeight="1" spans="1:4">
      <c r="A13" s="7" t="s">
        <v>19</v>
      </c>
      <c r="B13" s="8">
        <v>149460232</v>
      </c>
      <c r="C13" s="7" t="s">
        <v>20</v>
      </c>
      <c r="D13" s="8"/>
    </row>
    <row r="14" ht="20.25" customHeight="1" spans="1:4">
      <c r="A14" s="7" t="s">
        <v>21</v>
      </c>
      <c r="B14" s="8"/>
      <c r="C14" s="7" t="s">
        <v>22</v>
      </c>
      <c r="D14" s="8">
        <v>6944517.4</v>
      </c>
    </row>
    <row r="15" ht="20.25" customHeight="1" spans="1:4">
      <c r="A15" s="7" t="s">
        <v>23</v>
      </c>
      <c r="B15" s="8"/>
      <c r="C15" s="7" t="s">
        <v>24</v>
      </c>
      <c r="D15" s="8"/>
    </row>
    <row r="16" ht="20.25" customHeight="1" spans="1:4">
      <c r="A16" s="7" t="s">
        <v>25</v>
      </c>
      <c r="B16" s="8"/>
      <c r="C16" s="7" t="s">
        <v>26</v>
      </c>
      <c r="D16" s="8">
        <v>148229769.26</v>
      </c>
    </row>
    <row r="17" ht="20.25" customHeight="1" spans="1:4">
      <c r="A17" s="7"/>
      <c r="B17" s="8"/>
      <c r="C17" s="7" t="s">
        <v>27</v>
      </c>
      <c r="D17" s="8"/>
    </row>
    <row r="18" ht="20.25" customHeight="1" spans="1:4">
      <c r="A18" s="7"/>
      <c r="B18" s="80"/>
      <c r="C18" s="7" t="s">
        <v>28</v>
      </c>
      <c r="D18" s="8"/>
    </row>
    <row r="19" ht="20.25" customHeight="1" spans="1:4">
      <c r="A19" s="7"/>
      <c r="B19" s="80"/>
      <c r="C19" s="7" t="s">
        <v>29</v>
      </c>
      <c r="D19" s="8"/>
    </row>
    <row r="20" ht="20.25" customHeight="1" spans="1:4">
      <c r="A20" s="7"/>
      <c r="B20" s="80"/>
      <c r="C20" s="7" t="s">
        <v>30</v>
      </c>
      <c r="D20" s="8"/>
    </row>
    <row r="21" ht="20.25" customHeight="1" spans="1:4">
      <c r="A21" s="7"/>
      <c r="B21" s="80"/>
      <c r="C21" s="7" t="s">
        <v>31</v>
      </c>
      <c r="D21" s="8"/>
    </row>
    <row r="22" ht="20.25" customHeight="1" spans="1:4">
      <c r="A22" s="7"/>
      <c r="B22" s="80"/>
      <c r="C22" s="7" t="s">
        <v>32</v>
      </c>
      <c r="D22" s="8"/>
    </row>
    <row r="23" ht="20.25" customHeight="1" spans="1:4">
      <c r="A23" s="7"/>
      <c r="B23" s="80"/>
      <c r="C23" s="7" t="s">
        <v>33</v>
      </c>
      <c r="D23" s="8"/>
    </row>
    <row r="24" ht="20.25" customHeight="1" spans="1:4">
      <c r="A24" s="7"/>
      <c r="B24" s="80"/>
      <c r="C24" s="7" t="s">
        <v>34</v>
      </c>
      <c r="D24" s="8"/>
    </row>
    <row r="25" ht="20.25" customHeight="1" spans="1:4">
      <c r="A25" s="7"/>
      <c r="B25" s="80"/>
      <c r="C25" s="7" t="s">
        <v>35</v>
      </c>
      <c r="D25" s="8"/>
    </row>
    <row r="26" ht="20.25" customHeight="1" spans="1:4">
      <c r="A26" s="7"/>
      <c r="B26" s="80"/>
      <c r="C26" s="7" t="s">
        <v>36</v>
      </c>
      <c r="D26" s="8">
        <v>4200000</v>
      </c>
    </row>
    <row r="27" ht="20.25" customHeight="1" spans="1:4">
      <c r="A27" s="7"/>
      <c r="B27" s="80"/>
      <c r="C27" s="7" t="s">
        <v>37</v>
      </c>
      <c r="D27" s="8"/>
    </row>
    <row r="28" ht="20.25" customHeight="1" spans="1:4">
      <c r="A28" s="7"/>
      <c r="B28" s="80"/>
      <c r="C28" s="7" t="s">
        <v>38</v>
      </c>
      <c r="D28" s="8"/>
    </row>
    <row r="29" ht="20.25" customHeight="1" spans="1:4">
      <c r="A29" s="7"/>
      <c r="B29" s="80"/>
      <c r="C29" s="7" t="s">
        <v>39</v>
      </c>
      <c r="D29" s="8"/>
    </row>
    <row r="30" ht="20.25" customHeight="1" spans="1:4">
      <c r="A30" s="7"/>
      <c r="B30" s="80"/>
      <c r="C30" s="7" t="s">
        <v>40</v>
      </c>
      <c r="D30" s="8"/>
    </row>
    <row r="31" ht="20.25" customHeight="1" spans="1:4">
      <c r="A31" s="7"/>
      <c r="B31" s="80"/>
      <c r="C31" s="7" t="s">
        <v>41</v>
      </c>
      <c r="D31" s="8"/>
    </row>
    <row r="32" ht="20.25" customHeight="1" spans="1:4">
      <c r="A32" s="7"/>
      <c r="B32" s="80"/>
      <c r="C32" s="7" t="s">
        <v>42</v>
      </c>
      <c r="D32" s="8"/>
    </row>
    <row r="33" ht="20.25" customHeight="1" spans="1:4">
      <c r="A33" s="7"/>
      <c r="B33" s="80"/>
      <c r="C33" s="7" t="s">
        <v>43</v>
      </c>
      <c r="D33" s="8"/>
    </row>
    <row r="34" ht="20.25" customHeight="1" spans="1:4">
      <c r="A34" s="7"/>
      <c r="B34" s="80"/>
      <c r="C34" s="7" t="s">
        <v>44</v>
      </c>
      <c r="D34" s="8"/>
    </row>
    <row r="35" ht="20.25" customHeight="1" spans="1:4">
      <c r="A35" s="7"/>
      <c r="B35" s="80"/>
      <c r="C35" s="7" t="s">
        <v>45</v>
      </c>
      <c r="D35" s="8"/>
    </row>
    <row r="36" ht="20.25" customHeight="1" spans="1:4">
      <c r="A36" s="7"/>
      <c r="B36" s="80"/>
      <c r="C36" s="7" t="s">
        <v>46</v>
      </c>
      <c r="D36" s="8"/>
    </row>
    <row r="37" ht="20.25" customHeight="1" spans="1:4">
      <c r="A37" s="81" t="s">
        <v>47</v>
      </c>
      <c r="B37" s="82">
        <v>159374286.66</v>
      </c>
      <c r="C37" s="81" t="s">
        <v>48</v>
      </c>
      <c r="D37" s="8">
        <v>159374286.66</v>
      </c>
    </row>
    <row r="38" ht="20.25" customHeight="1" spans="1:4">
      <c r="A38" s="83" t="s">
        <v>49</v>
      </c>
      <c r="B38" s="84"/>
      <c r="C38" s="85" t="s">
        <v>50</v>
      </c>
      <c r="D38" s="8"/>
    </row>
    <row r="39" ht="20.25" customHeight="1" spans="1:4">
      <c r="A39" s="81" t="s">
        <v>51</v>
      </c>
      <c r="B39" s="82">
        <v>159374286.66</v>
      </c>
      <c r="C39" s="81" t="s">
        <v>52</v>
      </c>
      <c r="D39" s="8">
        <v>159374286.66</v>
      </c>
    </row>
  </sheetData>
  <mergeCells count="8">
    <mergeCell ref="A2:D2"/>
    <mergeCell ref="A3:B3"/>
    <mergeCell ref="A4:B4"/>
    <mergeCell ref="C4:D4"/>
    <mergeCell ref="A5:A6"/>
    <mergeCell ref="B5:B6"/>
    <mergeCell ref="C5:C6"/>
    <mergeCell ref="D5:D6"/>
  </mergeCells>
  <printOptions horizontalCentered="1"/>
  <pageMargins left="0.39" right="0.39" top="0.39" bottom="0.39" header="0" footer="0"/>
  <pageSetup paperSize="9" scale="7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10"/>
  <sheetViews>
    <sheetView showZeros="0" workbookViewId="0">
      <selection activeCell="A13" sqref="A13"/>
    </sheetView>
  </sheetViews>
  <sheetFormatPr defaultColWidth="10.7083333333333" defaultRowHeight="12" customHeight="1"/>
  <cols>
    <col min="1" max="2" width="69.2833333333333" customWidth="1"/>
    <col min="3" max="4" width="22.1416666666667" customWidth="1"/>
    <col min="5" max="5" width="55" customWidth="1"/>
    <col min="6" max="6" width="12" customWidth="1"/>
    <col min="7" max="7" width="18.85" customWidth="1"/>
    <col min="8" max="8" width="12" customWidth="1"/>
    <col min="9" max="9" width="18.85" customWidth="1"/>
    <col min="10" max="10" width="53" customWidth="1"/>
  </cols>
  <sheetData>
    <row r="1" ht="15.75" customHeight="1" spans="1:10">
      <c r="A1" s="24" t="s">
        <v>420</v>
      </c>
      <c r="B1" s="20"/>
      <c r="C1" s="20"/>
      <c r="D1" s="20"/>
      <c r="E1" s="20"/>
      <c r="F1" s="20"/>
      <c r="G1" s="20"/>
      <c r="H1" s="20"/>
      <c r="I1" s="20"/>
      <c r="J1" s="20" t="s">
        <v>325</v>
      </c>
    </row>
    <row r="2" ht="45" customHeight="1" spans="1:10">
      <c r="A2" s="21" t="str">
        <f>"2025"&amp;"年部门项目支出绩效目标表(另文下达)"</f>
        <v>2025年部门项目支出绩效目标表(另文下达)</v>
      </c>
      <c r="B2" s="21"/>
      <c r="C2" s="21"/>
      <c r="D2" s="21"/>
      <c r="E2" s="21"/>
      <c r="F2" s="21"/>
      <c r="G2" s="21"/>
      <c r="H2" s="21"/>
      <c r="I2" s="21"/>
      <c r="J2" s="21"/>
    </row>
    <row r="3" ht="15.75" customHeight="1" spans="1:10">
      <c r="A3" s="20" t="str">
        <f>"单位名称："&amp;"楚雄彝族自治州精神病医院"</f>
        <v>单位名称：楚雄彝族自治州精神病医院</v>
      </c>
      <c r="B3" s="44"/>
      <c r="C3" s="44"/>
      <c r="D3" s="44"/>
      <c r="E3" s="44"/>
      <c r="F3" s="45"/>
      <c r="G3" s="44"/>
      <c r="H3" s="45"/>
      <c r="I3" s="45"/>
      <c r="J3" s="45"/>
    </row>
    <row r="4" ht="60" customHeight="1" spans="1:10">
      <c r="A4" s="46" t="s">
        <v>326</v>
      </c>
      <c r="B4" s="46" t="s">
        <v>327</v>
      </c>
      <c r="C4" s="46" t="s">
        <v>328</v>
      </c>
      <c r="D4" s="46" t="s">
        <v>329</v>
      </c>
      <c r="E4" s="46" t="s">
        <v>330</v>
      </c>
      <c r="F4" s="46" t="s">
        <v>331</v>
      </c>
      <c r="G4" s="46" t="s">
        <v>332</v>
      </c>
      <c r="H4" s="46" t="s">
        <v>333</v>
      </c>
      <c r="I4" s="46" t="s">
        <v>334</v>
      </c>
      <c r="J4" s="46" t="s">
        <v>335</v>
      </c>
    </row>
    <row r="5" ht="47.5" customHeight="1" spans="1:10">
      <c r="A5" s="47">
        <v>1</v>
      </c>
      <c r="B5" s="47">
        <v>2</v>
      </c>
      <c r="C5" s="48">
        <v>3</v>
      </c>
      <c r="D5" s="47">
        <v>4</v>
      </c>
      <c r="E5" s="47">
        <v>5</v>
      </c>
      <c r="F5" s="47">
        <v>6</v>
      </c>
      <c r="G5" s="47">
        <v>7</v>
      </c>
      <c r="H5" s="47">
        <v>8</v>
      </c>
      <c r="I5" s="47">
        <v>9</v>
      </c>
      <c r="J5" s="47">
        <v>10</v>
      </c>
    </row>
    <row r="6" ht="47.5" customHeight="1" spans="1:10">
      <c r="A6" s="49"/>
      <c r="B6" s="49"/>
      <c r="C6" s="49"/>
      <c r="D6" s="49"/>
      <c r="E6" s="49"/>
      <c r="F6" s="49"/>
      <c r="G6" s="49"/>
      <c r="H6" s="49"/>
      <c r="I6" s="49"/>
      <c r="J6" s="49"/>
    </row>
    <row r="7" ht="47.5" customHeight="1" spans="1:10">
      <c r="A7" s="49"/>
      <c r="B7" s="50"/>
      <c r="C7" s="49"/>
      <c r="D7" s="49"/>
      <c r="E7" s="49"/>
      <c r="F7" s="49"/>
      <c r="G7" s="49"/>
      <c r="H7" s="49"/>
      <c r="I7" s="49"/>
      <c r="J7" s="49"/>
    </row>
    <row r="8" ht="52" customHeight="1" spans="1:10">
      <c r="A8" s="49"/>
      <c r="B8" s="49"/>
      <c r="C8" s="48"/>
      <c r="D8" s="48"/>
      <c r="E8" s="48"/>
      <c r="F8" s="48"/>
      <c r="G8" s="48"/>
      <c r="H8" s="48"/>
      <c r="I8" s="48"/>
      <c r="J8" s="50"/>
    </row>
    <row r="10" customHeight="1" spans="1:1">
      <c r="A10" t="s">
        <v>191</v>
      </c>
    </row>
  </sheetData>
  <mergeCells count="2">
    <mergeCell ref="A1:J1"/>
    <mergeCell ref="A2:J2"/>
  </mergeCells>
  <printOptions horizontalCentered="1"/>
  <pageMargins left="0.39" right="0.39" top="0.51" bottom="0.51" header="0.31" footer="0.31"/>
  <pageSetup paperSize="9" scale="4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1"/>
  <sheetViews>
    <sheetView showZeros="0" workbookViewId="0">
      <selection activeCell="B15" sqref="B15"/>
    </sheetView>
  </sheetViews>
  <sheetFormatPr defaultColWidth="10.7083333333333" defaultRowHeight="14.25" customHeight="1" outlineLevelCol="5"/>
  <cols>
    <col min="1" max="1" width="37.575" customWidth="1"/>
    <col min="2" max="2" width="29.1333333333333" customWidth="1"/>
    <col min="3" max="3" width="47.2833333333333" customWidth="1"/>
    <col min="4" max="4" width="21.85" customWidth="1"/>
    <col min="5" max="5" width="24.2833333333333" customWidth="1"/>
    <col min="6" max="6" width="23.5666666666667" customWidth="1"/>
  </cols>
  <sheetData>
    <row r="1" ht="15.75" customHeight="1" spans="1:6">
      <c r="A1" s="16"/>
      <c r="B1" s="16">
        <v>0</v>
      </c>
      <c r="C1" s="16"/>
      <c r="D1" s="16"/>
      <c r="E1" s="16"/>
      <c r="F1" s="15" t="s">
        <v>421</v>
      </c>
    </row>
    <row r="2" ht="45" customHeight="1" spans="1:6">
      <c r="A2" s="11" t="s">
        <v>422</v>
      </c>
      <c r="B2" s="11"/>
      <c r="C2" s="11"/>
      <c r="D2" s="11"/>
      <c r="E2" s="11"/>
      <c r="F2" s="11"/>
    </row>
    <row r="3" ht="19.5" customHeight="1" spans="1:6">
      <c r="A3" s="10" t="str">
        <f>"单位名称："&amp;"楚雄彝族自治州精神病医院"</f>
        <v>单位名称：楚雄彝族自治州精神病医院</v>
      </c>
      <c r="B3" s="10"/>
      <c r="C3" s="10"/>
      <c r="D3" s="16"/>
      <c r="E3" s="16"/>
      <c r="F3" s="15" t="s">
        <v>2</v>
      </c>
    </row>
    <row r="4" ht="19.5" customHeight="1" spans="1:6">
      <c r="A4" s="5" t="s">
        <v>423</v>
      </c>
      <c r="B4" s="5" t="s">
        <v>73</v>
      </c>
      <c r="C4" s="5" t="s">
        <v>74</v>
      </c>
      <c r="D4" s="5" t="s">
        <v>424</v>
      </c>
      <c r="E4" s="5"/>
      <c r="F4" s="5"/>
    </row>
    <row r="5" ht="18.75" customHeight="1" spans="1:6">
      <c r="A5" s="5"/>
      <c r="B5" s="5"/>
      <c r="C5" s="5"/>
      <c r="D5" s="5" t="s">
        <v>57</v>
      </c>
      <c r="E5" s="5" t="s">
        <v>76</v>
      </c>
      <c r="F5" s="5" t="s">
        <v>77</v>
      </c>
    </row>
    <row r="6" ht="17.25" customHeight="1" spans="1:6">
      <c r="A6" s="12">
        <v>1</v>
      </c>
      <c r="B6" s="43" t="s">
        <v>84</v>
      </c>
      <c r="C6" s="12">
        <v>3</v>
      </c>
      <c r="D6" s="12">
        <v>4</v>
      </c>
      <c r="E6" s="12">
        <v>5</v>
      </c>
      <c r="F6" s="12">
        <v>6</v>
      </c>
    </row>
    <row r="7" ht="22.5" customHeight="1" spans="1:6">
      <c r="A7" s="7"/>
      <c r="B7" s="7"/>
      <c r="C7" s="7"/>
      <c r="D7" s="8"/>
      <c r="E7" s="8"/>
      <c r="F7" s="8"/>
    </row>
    <row r="8" ht="22.5" customHeight="1" spans="1:6">
      <c r="A8" s="7"/>
      <c r="B8" s="7"/>
      <c r="C8" s="7"/>
      <c r="D8" s="8"/>
      <c r="E8" s="8"/>
      <c r="F8" s="8"/>
    </row>
    <row r="9" ht="22.5" customHeight="1" spans="1:6">
      <c r="A9" s="9" t="s">
        <v>57</v>
      </c>
      <c r="B9" s="9"/>
      <c r="C9" s="9"/>
      <c r="D9" s="8"/>
      <c r="E9" s="8"/>
      <c r="F9" s="8"/>
    </row>
    <row r="11" customHeight="1" spans="1:1">
      <c r="A11" t="s">
        <v>191</v>
      </c>
    </row>
  </sheetData>
  <mergeCells count="7">
    <mergeCell ref="A2:F2"/>
    <mergeCell ref="A3:C3"/>
    <mergeCell ref="D4:F4"/>
    <mergeCell ref="A9:C9"/>
    <mergeCell ref="A4:A5"/>
    <mergeCell ref="B4:B5"/>
    <mergeCell ref="C4:C5"/>
  </mergeCells>
  <printOptions horizontalCentered="1"/>
  <pageMargins left="0.39" right="0.39" top="0.39" bottom="0.39" header="0.51" footer="0.51"/>
  <pageSetup paperSize="9" scale="77" orientation="landscape"/>
  <headerFooter>
    <oddFooter>&amp;C第 &amp;P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Q30"/>
  <sheetViews>
    <sheetView showGridLines="0" showZeros="0" topLeftCell="C1" workbookViewId="0">
      <selection activeCell="A1" sqref="A1"/>
    </sheetView>
  </sheetViews>
  <sheetFormatPr defaultColWidth="10" defaultRowHeight="12.75" customHeight="1"/>
  <cols>
    <col min="1" max="3" width="38.5" customWidth="1"/>
    <col min="4" max="17" width="12.85" customWidth="1"/>
  </cols>
  <sheetData>
    <row r="1" ht="17.25" customHeight="1" spans="1:17">
      <c r="A1" s="20"/>
      <c r="B1" s="20"/>
      <c r="C1" s="20"/>
      <c r="D1" s="20"/>
      <c r="E1" s="20"/>
      <c r="F1" s="20"/>
      <c r="G1" s="20"/>
      <c r="H1" s="20"/>
      <c r="I1" s="20"/>
      <c r="J1" s="20"/>
      <c r="K1" s="20"/>
      <c r="L1" s="20"/>
      <c r="M1" s="20"/>
      <c r="N1" s="20"/>
      <c r="O1" s="20"/>
      <c r="P1" s="20"/>
      <c r="Q1" s="42" t="s">
        <v>425</v>
      </c>
    </row>
    <row r="2" ht="45" customHeight="1" spans="1:17">
      <c r="A2" s="21" t="s">
        <v>426</v>
      </c>
      <c r="B2" s="21"/>
      <c r="C2" s="21"/>
      <c r="D2" s="21"/>
      <c r="E2" s="21"/>
      <c r="F2" s="21"/>
      <c r="G2" s="21"/>
      <c r="H2" s="21"/>
      <c r="I2" s="21"/>
      <c r="J2" s="21"/>
      <c r="K2" s="21"/>
      <c r="L2" s="21"/>
      <c r="M2" s="21"/>
      <c r="N2" s="21"/>
      <c r="O2" s="21"/>
      <c r="P2" s="21"/>
      <c r="Q2" s="21"/>
    </row>
    <row r="3" ht="18.75" customHeight="1" spans="1:17">
      <c r="A3" s="20" t="str">
        <f>"单位名称："&amp;"楚雄彝族自治州精神病医院"</f>
        <v>单位名称：楚雄彝族自治州精神病医院</v>
      </c>
      <c r="B3" s="20"/>
      <c r="C3" s="20"/>
      <c r="D3" s="20"/>
      <c r="E3" s="20"/>
      <c r="F3" s="20"/>
      <c r="G3" s="20"/>
      <c r="H3" s="20"/>
      <c r="I3" s="20"/>
      <c r="J3" s="20"/>
      <c r="K3" s="20"/>
      <c r="L3" s="20"/>
      <c r="M3" s="20"/>
      <c r="N3" s="20"/>
      <c r="O3" s="20"/>
      <c r="P3" s="20"/>
      <c r="Q3" s="24" t="s">
        <v>54</v>
      </c>
    </row>
    <row r="4" ht="22.5" customHeight="1" spans="1:17">
      <c r="A4" s="37" t="s">
        <v>427</v>
      </c>
      <c r="B4" s="37" t="s">
        <v>428</v>
      </c>
      <c r="C4" s="37" t="s">
        <v>429</v>
      </c>
      <c r="D4" s="37" t="s">
        <v>430</v>
      </c>
      <c r="E4" s="37" t="s">
        <v>431</v>
      </c>
      <c r="F4" s="37" t="s">
        <v>432</v>
      </c>
      <c r="G4" s="37" t="s">
        <v>201</v>
      </c>
      <c r="H4" s="37"/>
      <c r="I4" s="37"/>
      <c r="J4" s="37"/>
      <c r="K4" s="37"/>
      <c r="L4" s="37"/>
      <c r="M4" s="37"/>
      <c r="N4" s="37"/>
      <c r="O4" s="37"/>
      <c r="P4" s="37"/>
      <c r="Q4" s="37"/>
    </row>
    <row r="5" ht="22.5" customHeight="1" spans="1:17">
      <c r="A5" s="37"/>
      <c r="B5" s="37" t="s">
        <v>433</v>
      </c>
      <c r="C5" s="37" t="s">
        <v>434</v>
      </c>
      <c r="D5" s="37" t="s">
        <v>430</v>
      </c>
      <c r="E5" s="37" t="s">
        <v>435</v>
      </c>
      <c r="F5" s="37"/>
      <c r="G5" s="37" t="s">
        <v>57</v>
      </c>
      <c r="H5" s="37" t="s">
        <v>60</v>
      </c>
      <c r="I5" s="37" t="s">
        <v>436</v>
      </c>
      <c r="J5" s="37" t="s">
        <v>437</v>
      </c>
      <c r="K5" s="37" t="s">
        <v>438</v>
      </c>
      <c r="L5" s="37" t="s">
        <v>64</v>
      </c>
      <c r="M5" s="37"/>
      <c r="N5" s="37"/>
      <c r="O5" s="37"/>
      <c r="P5" s="37"/>
      <c r="Q5" s="37"/>
    </row>
    <row r="6" ht="23.65" customHeight="1" spans="1:17">
      <c r="A6" s="37"/>
      <c r="B6" s="37"/>
      <c r="C6" s="37"/>
      <c r="D6" s="37"/>
      <c r="E6" s="37"/>
      <c r="F6" s="37"/>
      <c r="G6" s="37"/>
      <c r="H6" s="37"/>
      <c r="I6" s="37" t="s">
        <v>59</v>
      </c>
      <c r="J6" s="37"/>
      <c r="K6" s="37"/>
      <c r="L6" s="37" t="s">
        <v>59</v>
      </c>
      <c r="M6" s="37" t="s">
        <v>65</v>
      </c>
      <c r="N6" s="37" t="s">
        <v>66</v>
      </c>
      <c r="O6" s="37" t="s">
        <v>67</v>
      </c>
      <c r="P6" s="37" t="s">
        <v>68</v>
      </c>
      <c r="Q6" s="37" t="s">
        <v>69</v>
      </c>
    </row>
    <row r="7" ht="22.5" customHeight="1" spans="1:17">
      <c r="A7" s="38">
        <v>1</v>
      </c>
      <c r="B7" s="38">
        <v>2</v>
      </c>
      <c r="C7" s="38">
        <v>3</v>
      </c>
      <c r="D7" s="38">
        <v>4</v>
      </c>
      <c r="E7" s="38">
        <v>5</v>
      </c>
      <c r="F7" s="38">
        <v>6</v>
      </c>
      <c r="G7" s="38">
        <v>7</v>
      </c>
      <c r="H7" s="38">
        <v>8</v>
      </c>
      <c r="I7" s="38">
        <v>9</v>
      </c>
      <c r="J7" s="38">
        <v>10</v>
      </c>
      <c r="K7" s="38">
        <v>11</v>
      </c>
      <c r="L7" s="38">
        <v>12</v>
      </c>
      <c r="M7" s="38">
        <v>13</v>
      </c>
      <c r="N7" s="38">
        <v>14</v>
      </c>
      <c r="O7" s="38">
        <v>15</v>
      </c>
      <c r="P7" s="38">
        <v>16</v>
      </c>
      <c r="Q7" s="38">
        <v>17</v>
      </c>
    </row>
    <row r="8" ht="22.5" customHeight="1" spans="1:17">
      <c r="A8" s="39" t="s">
        <v>270</v>
      </c>
      <c r="B8" s="39"/>
      <c r="C8" s="39"/>
      <c r="D8" s="39"/>
      <c r="E8" s="40">
        <v>9</v>
      </c>
      <c r="F8" s="40"/>
      <c r="G8" s="40">
        <v>2754500</v>
      </c>
      <c r="H8" s="40"/>
      <c r="I8" s="40"/>
      <c r="J8" s="40"/>
      <c r="K8" s="40"/>
      <c r="L8" s="40">
        <v>2754500</v>
      </c>
      <c r="M8" s="40"/>
      <c r="N8" s="40">
        <v>2754500</v>
      </c>
      <c r="O8" s="40"/>
      <c r="P8" s="40"/>
      <c r="Q8" s="40"/>
    </row>
    <row r="9" ht="22.5" customHeight="1" spans="1:17">
      <c r="A9" s="39"/>
      <c r="B9" s="39" t="s">
        <v>439</v>
      </c>
      <c r="C9" s="39" t="s">
        <v>440</v>
      </c>
      <c r="D9" s="39" t="s">
        <v>441</v>
      </c>
      <c r="E9" s="40">
        <v>1</v>
      </c>
      <c r="F9" s="40"/>
      <c r="G9" s="40">
        <v>100000</v>
      </c>
      <c r="H9" s="40"/>
      <c r="I9" s="40"/>
      <c r="J9" s="40"/>
      <c r="K9" s="40"/>
      <c r="L9" s="40">
        <v>100000</v>
      </c>
      <c r="M9" s="40"/>
      <c r="N9" s="40">
        <v>100000</v>
      </c>
      <c r="O9" s="40"/>
      <c r="P9" s="40"/>
      <c r="Q9" s="40"/>
    </row>
    <row r="10" ht="22.5" customHeight="1" spans="1:17">
      <c r="A10" s="7"/>
      <c r="B10" s="39" t="s">
        <v>442</v>
      </c>
      <c r="C10" s="39" t="s">
        <v>443</v>
      </c>
      <c r="D10" s="39" t="s">
        <v>357</v>
      </c>
      <c r="E10" s="40">
        <v>1</v>
      </c>
      <c r="F10" s="40"/>
      <c r="G10" s="40">
        <v>6000</v>
      </c>
      <c r="H10" s="40"/>
      <c r="I10" s="40"/>
      <c r="J10" s="40"/>
      <c r="K10" s="40"/>
      <c r="L10" s="40">
        <v>6000</v>
      </c>
      <c r="M10" s="40"/>
      <c r="N10" s="40">
        <v>6000</v>
      </c>
      <c r="O10" s="40"/>
      <c r="P10" s="40"/>
      <c r="Q10" s="40"/>
    </row>
    <row r="11" ht="22.5" customHeight="1" spans="1:17">
      <c r="A11" s="7"/>
      <c r="B11" s="39" t="s">
        <v>444</v>
      </c>
      <c r="C11" s="39" t="s">
        <v>445</v>
      </c>
      <c r="D11" s="39" t="s">
        <v>357</v>
      </c>
      <c r="E11" s="40">
        <v>1</v>
      </c>
      <c r="F11" s="40"/>
      <c r="G11" s="40">
        <v>35000</v>
      </c>
      <c r="H11" s="40"/>
      <c r="I11" s="40"/>
      <c r="J11" s="40"/>
      <c r="K11" s="40"/>
      <c r="L11" s="40">
        <v>35000</v>
      </c>
      <c r="M11" s="40"/>
      <c r="N11" s="40">
        <v>35000</v>
      </c>
      <c r="O11" s="40"/>
      <c r="P11" s="40"/>
      <c r="Q11" s="40"/>
    </row>
    <row r="12" ht="22.5" customHeight="1" spans="1:17">
      <c r="A12" s="7"/>
      <c r="B12" s="39" t="s">
        <v>446</v>
      </c>
      <c r="C12" s="39" t="s">
        <v>447</v>
      </c>
      <c r="D12" s="39" t="s">
        <v>357</v>
      </c>
      <c r="E12" s="40">
        <v>1</v>
      </c>
      <c r="F12" s="40"/>
      <c r="G12" s="40">
        <v>12000</v>
      </c>
      <c r="H12" s="40"/>
      <c r="I12" s="40"/>
      <c r="J12" s="40"/>
      <c r="K12" s="40"/>
      <c r="L12" s="40">
        <v>12000</v>
      </c>
      <c r="M12" s="40"/>
      <c r="N12" s="40">
        <v>12000</v>
      </c>
      <c r="O12" s="40"/>
      <c r="P12" s="40"/>
      <c r="Q12" s="40"/>
    </row>
    <row r="13" ht="22.5" customHeight="1" spans="1:17">
      <c r="A13" s="7"/>
      <c r="B13" s="39" t="s">
        <v>274</v>
      </c>
      <c r="C13" s="39" t="s">
        <v>448</v>
      </c>
      <c r="D13" s="39" t="s">
        <v>441</v>
      </c>
      <c r="E13" s="40">
        <v>1</v>
      </c>
      <c r="F13" s="40"/>
      <c r="G13" s="40">
        <v>248500</v>
      </c>
      <c r="H13" s="40"/>
      <c r="I13" s="40"/>
      <c r="J13" s="40"/>
      <c r="K13" s="40"/>
      <c r="L13" s="40">
        <v>248500</v>
      </c>
      <c r="M13" s="40"/>
      <c r="N13" s="40">
        <v>248500</v>
      </c>
      <c r="O13" s="40"/>
      <c r="P13" s="40"/>
      <c r="Q13" s="40"/>
    </row>
    <row r="14" ht="22.5" customHeight="1" spans="1:17">
      <c r="A14" s="7"/>
      <c r="B14" s="39" t="s">
        <v>284</v>
      </c>
      <c r="C14" s="39" t="s">
        <v>449</v>
      </c>
      <c r="D14" s="39" t="s">
        <v>441</v>
      </c>
      <c r="E14" s="40">
        <v>1</v>
      </c>
      <c r="F14" s="40"/>
      <c r="G14" s="40">
        <v>1789000</v>
      </c>
      <c r="H14" s="40"/>
      <c r="I14" s="40"/>
      <c r="J14" s="40"/>
      <c r="K14" s="40"/>
      <c r="L14" s="40">
        <v>1789000</v>
      </c>
      <c r="M14" s="40"/>
      <c r="N14" s="40">
        <v>1789000</v>
      </c>
      <c r="O14" s="40"/>
      <c r="P14" s="40"/>
      <c r="Q14" s="40"/>
    </row>
    <row r="15" ht="22.5" customHeight="1" spans="1:17">
      <c r="A15" s="7"/>
      <c r="B15" s="39" t="s">
        <v>450</v>
      </c>
      <c r="C15" s="39" t="s">
        <v>443</v>
      </c>
      <c r="D15" s="39" t="s">
        <v>357</v>
      </c>
      <c r="E15" s="40">
        <v>1</v>
      </c>
      <c r="F15" s="40"/>
      <c r="G15" s="40">
        <v>74000</v>
      </c>
      <c r="H15" s="40"/>
      <c r="I15" s="40"/>
      <c r="J15" s="40"/>
      <c r="K15" s="40"/>
      <c r="L15" s="40">
        <v>74000</v>
      </c>
      <c r="M15" s="40"/>
      <c r="N15" s="40">
        <v>74000</v>
      </c>
      <c r="O15" s="40"/>
      <c r="P15" s="40"/>
      <c r="Q15" s="40"/>
    </row>
    <row r="16" ht="22.5" customHeight="1" spans="1:17">
      <c r="A16" s="7"/>
      <c r="B16" s="39" t="s">
        <v>451</v>
      </c>
      <c r="C16" s="39" t="s">
        <v>445</v>
      </c>
      <c r="D16" s="39" t="s">
        <v>357</v>
      </c>
      <c r="E16" s="40">
        <v>1</v>
      </c>
      <c r="F16" s="40"/>
      <c r="G16" s="40">
        <v>340000</v>
      </c>
      <c r="H16" s="40"/>
      <c r="I16" s="40"/>
      <c r="J16" s="40"/>
      <c r="K16" s="40"/>
      <c r="L16" s="40">
        <v>340000</v>
      </c>
      <c r="M16" s="40"/>
      <c r="N16" s="40">
        <v>340000</v>
      </c>
      <c r="O16" s="40"/>
      <c r="P16" s="40"/>
      <c r="Q16" s="40"/>
    </row>
    <row r="17" ht="22.5" customHeight="1" spans="1:17">
      <c r="A17" s="7"/>
      <c r="B17" s="39" t="s">
        <v>452</v>
      </c>
      <c r="C17" s="39" t="s">
        <v>447</v>
      </c>
      <c r="D17" s="39" t="s">
        <v>357</v>
      </c>
      <c r="E17" s="40">
        <v>1</v>
      </c>
      <c r="F17" s="40"/>
      <c r="G17" s="40">
        <v>150000</v>
      </c>
      <c r="H17" s="40"/>
      <c r="I17" s="40"/>
      <c r="J17" s="40"/>
      <c r="K17" s="40"/>
      <c r="L17" s="40">
        <v>150000</v>
      </c>
      <c r="M17" s="40"/>
      <c r="N17" s="40">
        <v>150000</v>
      </c>
      <c r="O17" s="40"/>
      <c r="P17" s="40"/>
      <c r="Q17" s="40"/>
    </row>
    <row r="18" ht="22.5" customHeight="1" spans="1:17">
      <c r="A18" s="39" t="s">
        <v>265</v>
      </c>
      <c r="B18" s="7"/>
      <c r="C18" s="7"/>
      <c r="D18" s="7"/>
      <c r="E18" s="40">
        <v>1</v>
      </c>
      <c r="F18" s="40"/>
      <c r="G18" s="40">
        <v>100000</v>
      </c>
      <c r="H18" s="40">
        <v>100000</v>
      </c>
      <c r="I18" s="40"/>
      <c r="J18" s="40"/>
      <c r="K18" s="40"/>
      <c r="L18" s="40"/>
      <c r="M18" s="40"/>
      <c r="N18" s="40"/>
      <c r="O18" s="40"/>
      <c r="P18" s="40"/>
      <c r="Q18" s="40"/>
    </row>
    <row r="19" ht="22.5" customHeight="1" spans="1:17">
      <c r="A19" s="7"/>
      <c r="B19" s="39" t="s">
        <v>453</v>
      </c>
      <c r="C19" s="39" t="s">
        <v>454</v>
      </c>
      <c r="D19" s="39" t="s">
        <v>371</v>
      </c>
      <c r="E19" s="40">
        <v>1</v>
      </c>
      <c r="F19" s="40"/>
      <c r="G19" s="40">
        <v>100000</v>
      </c>
      <c r="H19" s="40">
        <v>100000</v>
      </c>
      <c r="I19" s="40"/>
      <c r="J19" s="40"/>
      <c r="K19" s="40"/>
      <c r="L19" s="40"/>
      <c r="M19" s="40"/>
      <c r="N19" s="40"/>
      <c r="O19" s="40"/>
      <c r="P19" s="40"/>
      <c r="Q19" s="40"/>
    </row>
    <row r="20" ht="22.5" customHeight="1" spans="1:17">
      <c r="A20" s="39" t="s">
        <v>314</v>
      </c>
      <c r="B20" s="7"/>
      <c r="C20" s="7"/>
      <c r="D20" s="7"/>
      <c r="E20" s="40">
        <v>55</v>
      </c>
      <c r="F20" s="40"/>
      <c r="G20" s="40">
        <v>25410512</v>
      </c>
      <c r="H20" s="40"/>
      <c r="I20" s="40"/>
      <c r="J20" s="40"/>
      <c r="K20" s="40"/>
      <c r="L20" s="40">
        <v>25410512</v>
      </c>
      <c r="M20" s="40"/>
      <c r="N20" s="40">
        <v>25410512</v>
      </c>
      <c r="O20" s="40"/>
      <c r="P20" s="40"/>
      <c r="Q20" s="40"/>
    </row>
    <row r="21" ht="22.5" customHeight="1" spans="1:17">
      <c r="A21" s="7"/>
      <c r="B21" s="39" t="s">
        <v>321</v>
      </c>
      <c r="C21" s="39" t="s">
        <v>455</v>
      </c>
      <c r="D21" s="39" t="s">
        <v>441</v>
      </c>
      <c r="E21" s="40">
        <v>1</v>
      </c>
      <c r="F21" s="40"/>
      <c r="G21" s="40">
        <v>12499712</v>
      </c>
      <c r="H21" s="40"/>
      <c r="I21" s="40"/>
      <c r="J21" s="40"/>
      <c r="K21" s="40"/>
      <c r="L21" s="40">
        <v>12499712</v>
      </c>
      <c r="M21" s="40"/>
      <c r="N21" s="40">
        <v>12499712</v>
      </c>
      <c r="O21" s="40"/>
      <c r="P21" s="40"/>
      <c r="Q21" s="40"/>
    </row>
    <row r="22" ht="22.5" customHeight="1" spans="1:17">
      <c r="A22" s="7"/>
      <c r="B22" s="39" t="s">
        <v>456</v>
      </c>
      <c r="C22" s="39" t="s">
        <v>454</v>
      </c>
      <c r="D22" s="39" t="s">
        <v>371</v>
      </c>
      <c r="E22" s="40">
        <v>1</v>
      </c>
      <c r="F22" s="40"/>
      <c r="G22" s="40">
        <v>11280000</v>
      </c>
      <c r="H22" s="40"/>
      <c r="I22" s="40"/>
      <c r="J22" s="40"/>
      <c r="K22" s="40"/>
      <c r="L22" s="40">
        <v>11280000</v>
      </c>
      <c r="M22" s="40"/>
      <c r="N22" s="40">
        <v>11280000</v>
      </c>
      <c r="O22" s="40"/>
      <c r="P22" s="40"/>
      <c r="Q22" s="40"/>
    </row>
    <row r="23" ht="22.5" customHeight="1" spans="1:17">
      <c r="A23" s="7"/>
      <c r="B23" s="39" t="s">
        <v>457</v>
      </c>
      <c r="C23" s="39" t="s">
        <v>457</v>
      </c>
      <c r="D23" s="39" t="s">
        <v>371</v>
      </c>
      <c r="E23" s="40">
        <v>15</v>
      </c>
      <c r="F23" s="40"/>
      <c r="G23" s="40">
        <v>90000</v>
      </c>
      <c r="H23" s="40"/>
      <c r="I23" s="40"/>
      <c r="J23" s="40"/>
      <c r="K23" s="40"/>
      <c r="L23" s="40">
        <v>90000</v>
      </c>
      <c r="M23" s="40"/>
      <c r="N23" s="40">
        <v>90000</v>
      </c>
      <c r="O23" s="40"/>
      <c r="P23" s="40"/>
      <c r="Q23" s="40"/>
    </row>
    <row r="24" ht="22.5" customHeight="1" spans="1:17">
      <c r="A24" s="7"/>
      <c r="B24" s="39" t="s">
        <v>458</v>
      </c>
      <c r="C24" s="39" t="s">
        <v>459</v>
      </c>
      <c r="D24" s="39" t="s">
        <v>371</v>
      </c>
      <c r="E24" s="40">
        <v>1</v>
      </c>
      <c r="F24" s="40"/>
      <c r="G24" s="40">
        <v>545800</v>
      </c>
      <c r="H24" s="40"/>
      <c r="I24" s="40"/>
      <c r="J24" s="40"/>
      <c r="K24" s="40"/>
      <c r="L24" s="40">
        <v>545800</v>
      </c>
      <c r="M24" s="40"/>
      <c r="N24" s="40">
        <v>545800</v>
      </c>
      <c r="O24" s="40"/>
      <c r="P24" s="40"/>
      <c r="Q24" s="40"/>
    </row>
    <row r="25" ht="22.5" customHeight="1" spans="1:17">
      <c r="A25" s="7"/>
      <c r="B25" s="39" t="s">
        <v>460</v>
      </c>
      <c r="C25" s="39" t="s">
        <v>460</v>
      </c>
      <c r="D25" s="39" t="s">
        <v>371</v>
      </c>
      <c r="E25" s="40">
        <v>1</v>
      </c>
      <c r="F25" s="40"/>
      <c r="G25" s="40">
        <v>5000</v>
      </c>
      <c r="H25" s="40"/>
      <c r="I25" s="40"/>
      <c r="J25" s="40"/>
      <c r="K25" s="40"/>
      <c r="L25" s="40">
        <v>5000</v>
      </c>
      <c r="M25" s="40"/>
      <c r="N25" s="40">
        <v>5000</v>
      </c>
      <c r="O25" s="40"/>
      <c r="P25" s="40"/>
      <c r="Q25" s="40"/>
    </row>
    <row r="26" ht="22.5" customHeight="1" spans="1:17">
      <c r="A26" s="7"/>
      <c r="B26" s="39" t="s">
        <v>461</v>
      </c>
      <c r="C26" s="39" t="s">
        <v>462</v>
      </c>
      <c r="D26" s="39" t="s">
        <v>341</v>
      </c>
      <c r="E26" s="40">
        <v>2</v>
      </c>
      <c r="F26" s="40"/>
      <c r="G26" s="40">
        <v>700000</v>
      </c>
      <c r="H26" s="40"/>
      <c r="I26" s="40"/>
      <c r="J26" s="40"/>
      <c r="K26" s="40"/>
      <c r="L26" s="40">
        <v>700000</v>
      </c>
      <c r="M26" s="40"/>
      <c r="N26" s="40">
        <v>700000</v>
      </c>
      <c r="O26" s="40"/>
      <c r="P26" s="40"/>
      <c r="Q26" s="40"/>
    </row>
    <row r="27" ht="22.5" customHeight="1" spans="1:17">
      <c r="A27" s="7"/>
      <c r="B27" s="39" t="s">
        <v>463</v>
      </c>
      <c r="C27" s="39" t="s">
        <v>463</v>
      </c>
      <c r="D27" s="39" t="s">
        <v>371</v>
      </c>
      <c r="E27" s="40">
        <v>7</v>
      </c>
      <c r="F27" s="40"/>
      <c r="G27" s="40">
        <v>7000</v>
      </c>
      <c r="H27" s="40"/>
      <c r="I27" s="40"/>
      <c r="J27" s="40"/>
      <c r="K27" s="40"/>
      <c r="L27" s="40">
        <v>7000</v>
      </c>
      <c r="M27" s="40"/>
      <c r="N27" s="40">
        <v>7000</v>
      </c>
      <c r="O27" s="40"/>
      <c r="P27" s="40"/>
      <c r="Q27" s="40"/>
    </row>
    <row r="28" ht="22.5" customHeight="1" spans="1:17">
      <c r="A28" s="7"/>
      <c r="B28" s="39" t="s">
        <v>464</v>
      </c>
      <c r="C28" s="39" t="s">
        <v>465</v>
      </c>
      <c r="D28" s="39" t="s">
        <v>371</v>
      </c>
      <c r="E28" s="40">
        <v>20</v>
      </c>
      <c r="F28" s="40"/>
      <c r="G28" s="40">
        <v>150000</v>
      </c>
      <c r="H28" s="40"/>
      <c r="I28" s="40"/>
      <c r="J28" s="40"/>
      <c r="K28" s="40"/>
      <c r="L28" s="40">
        <v>150000</v>
      </c>
      <c r="M28" s="40"/>
      <c r="N28" s="40">
        <v>150000</v>
      </c>
      <c r="O28" s="40"/>
      <c r="P28" s="40"/>
      <c r="Q28" s="40"/>
    </row>
    <row r="29" ht="22.5" customHeight="1" spans="1:17">
      <c r="A29" s="7"/>
      <c r="B29" s="39" t="s">
        <v>466</v>
      </c>
      <c r="C29" s="39" t="s">
        <v>466</v>
      </c>
      <c r="D29" s="39" t="s">
        <v>371</v>
      </c>
      <c r="E29" s="40">
        <v>7</v>
      </c>
      <c r="F29" s="40"/>
      <c r="G29" s="40">
        <v>133000</v>
      </c>
      <c r="H29" s="40"/>
      <c r="I29" s="40"/>
      <c r="J29" s="40"/>
      <c r="K29" s="40"/>
      <c r="L29" s="40">
        <v>133000</v>
      </c>
      <c r="M29" s="40"/>
      <c r="N29" s="40">
        <v>133000</v>
      </c>
      <c r="O29" s="40"/>
      <c r="P29" s="40"/>
      <c r="Q29" s="40"/>
    </row>
    <row r="30" ht="22.5" customHeight="1" spans="1:17">
      <c r="A30" s="41" t="s">
        <v>57</v>
      </c>
      <c r="B30" s="41"/>
      <c r="C30" s="41"/>
      <c r="D30" s="41"/>
      <c r="E30" s="41"/>
      <c r="F30" s="40"/>
      <c r="G30" s="40">
        <v>28265012</v>
      </c>
      <c r="H30" s="40">
        <v>100000</v>
      </c>
      <c r="I30" s="40"/>
      <c r="J30" s="40"/>
      <c r="K30" s="40"/>
      <c r="L30" s="40">
        <v>28165012</v>
      </c>
      <c r="M30" s="40"/>
      <c r="N30" s="40">
        <v>28165012</v>
      </c>
      <c r="O30" s="40"/>
      <c r="P30" s="40"/>
      <c r="Q30" s="40"/>
    </row>
  </sheetData>
  <mergeCells count="15">
    <mergeCell ref="A2:Q2"/>
    <mergeCell ref="G4:Q4"/>
    <mergeCell ref="L5:Q5"/>
    <mergeCell ref="A30:E30"/>
    <mergeCell ref="A4:A6"/>
    <mergeCell ref="B4:B6"/>
    <mergeCell ref="C4:C6"/>
    <mergeCell ref="D4:D6"/>
    <mergeCell ref="E4:E6"/>
    <mergeCell ref="F4:F6"/>
    <mergeCell ref="G5:G6"/>
    <mergeCell ref="H5:H6"/>
    <mergeCell ref="I5:I6"/>
    <mergeCell ref="J5:J6"/>
    <mergeCell ref="K5:K6"/>
  </mergeCells>
  <printOptions horizontalCentered="1"/>
  <pageMargins left="0.39" right="0.39" top="0.39" bottom="0.39" header="0.2" footer="0.2"/>
  <pageSetup paperSize="1" scale="58" orientation="landscape"/>
  <headerFooter>
    <oddFooter>&amp;C第 &amp;P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R12"/>
  <sheetViews>
    <sheetView showZeros="0" workbookViewId="0">
      <selection activeCell="B16" sqref="B16"/>
    </sheetView>
  </sheetViews>
  <sheetFormatPr defaultColWidth="10.2833333333333" defaultRowHeight="14.25" customHeight="1"/>
  <cols>
    <col min="1" max="1" width="46.925" customWidth="1"/>
    <col min="2" max="2" width="27.5" customWidth="1"/>
    <col min="3" max="3" width="27.9916666666667" customWidth="1"/>
    <col min="4" max="4" width="13.5083333333333" customWidth="1"/>
    <col min="5" max="5" width="21.7833333333333" customWidth="1"/>
    <col min="6" max="6" width="24.6416666666667" customWidth="1"/>
    <col min="7" max="7" width="30.075" customWidth="1"/>
    <col min="8" max="18" width="12.85" customWidth="1"/>
  </cols>
  <sheetData>
    <row r="1" ht="23.65" customHeight="1" spans="1:18">
      <c r="A1" s="27"/>
      <c r="B1" s="27"/>
      <c r="C1" s="27"/>
      <c r="D1" s="27"/>
      <c r="E1" s="27"/>
      <c r="F1" s="27"/>
      <c r="G1" s="27"/>
      <c r="H1" s="27"/>
      <c r="I1" s="27"/>
      <c r="J1" s="27"/>
      <c r="K1" s="27"/>
      <c r="L1" s="27"/>
      <c r="M1" s="27"/>
      <c r="N1" s="27"/>
      <c r="O1" s="27"/>
      <c r="P1" s="27"/>
      <c r="Q1" s="27"/>
      <c r="R1" s="36" t="s">
        <v>467</v>
      </c>
    </row>
    <row r="2" ht="49.9" customHeight="1" spans="1:18">
      <c r="A2" s="28" t="str">
        <f>"2025"&amp;"年部门政府购买服务预算表"</f>
        <v>2025年部门政府购买服务预算表</v>
      </c>
      <c r="B2" s="28"/>
      <c r="C2" s="28"/>
      <c r="D2" s="28"/>
      <c r="E2" s="28"/>
      <c r="F2" s="28"/>
      <c r="G2" s="28"/>
      <c r="H2" s="28"/>
      <c r="I2" s="28"/>
      <c r="J2" s="28"/>
      <c r="K2" s="28"/>
      <c r="L2" s="28"/>
      <c r="M2" s="28"/>
      <c r="N2" s="28"/>
      <c r="O2" s="28"/>
      <c r="P2" s="28"/>
      <c r="Q2" s="28"/>
      <c r="R2" s="28"/>
    </row>
    <row r="3" ht="23.65" customHeight="1" spans="1:18">
      <c r="A3" s="29" t="str">
        <f>"单位名称："&amp;"楚雄彝族自治州精神病医院"</f>
        <v>单位名称：楚雄彝族自治州精神病医院</v>
      </c>
      <c r="B3" s="29"/>
      <c r="C3" s="29"/>
      <c r="D3" s="29"/>
      <c r="E3" s="29"/>
      <c r="F3" s="29"/>
      <c r="G3" s="29"/>
      <c r="H3" s="29"/>
      <c r="I3" s="29"/>
      <c r="J3" s="29"/>
      <c r="K3" s="29"/>
      <c r="L3" s="29"/>
      <c r="M3" s="29"/>
      <c r="N3" s="29"/>
      <c r="O3" s="29"/>
      <c r="P3" s="29"/>
      <c r="Q3" s="29"/>
      <c r="R3" s="36" t="s">
        <v>54</v>
      </c>
    </row>
    <row r="4" ht="23.65" customHeight="1" spans="1:18">
      <c r="A4" s="30" t="s">
        <v>427</v>
      </c>
      <c r="B4" s="30" t="s">
        <v>468</v>
      </c>
      <c r="C4" s="30" t="s">
        <v>469</v>
      </c>
      <c r="D4" s="30" t="s">
        <v>470</v>
      </c>
      <c r="E4" s="30" t="s">
        <v>471</v>
      </c>
      <c r="F4" s="30" t="s">
        <v>472</v>
      </c>
      <c r="G4" s="30" t="s">
        <v>473</v>
      </c>
      <c r="H4" s="30" t="s">
        <v>201</v>
      </c>
      <c r="I4" s="30"/>
      <c r="J4" s="30"/>
      <c r="K4" s="30"/>
      <c r="L4" s="30"/>
      <c r="M4" s="30"/>
      <c r="N4" s="30"/>
      <c r="O4" s="30"/>
      <c r="P4" s="30"/>
      <c r="Q4" s="30"/>
      <c r="R4" s="30"/>
    </row>
    <row r="5" ht="23.65" customHeight="1" spans="1:18">
      <c r="A5" s="30" t="s">
        <v>474</v>
      </c>
      <c r="B5" s="30" t="s">
        <v>437</v>
      </c>
      <c r="C5" s="30" t="s">
        <v>438</v>
      </c>
      <c r="D5" s="30"/>
      <c r="E5" s="30" t="s">
        <v>475</v>
      </c>
      <c r="F5" s="30"/>
      <c r="G5" s="30"/>
      <c r="H5" s="30" t="s">
        <v>57</v>
      </c>
      <c r="I5" s="30" t="s">
        <v>60</v>
      </c>
      <c r="J5" s="30" t="s">
        <v>436</v>
      </c>
      <c r="K5" s="30" t="s">
        <v>437</v>
      </c>
      <c r="L5" s="30" t="s">
        <v>438</v>
      </c>
      <c r="M5" s="30" t="s">
        <v>64</v>
      </c>
      <c r="N5" s="30"/>
      <c r="O5" s="30"/>
      <c r="P5" s="30"/>
      <c r="Q5" s="30"/>
      <c r="R5" s="30"/>
    </row>
    <row r="6" ht="23.65" customHeight="1" spans="1:18">
      <c r="A6" s="30"/>
      <c r="B6" s="30"/>
      <c r="C6" s="30"/>
      <c r="D6" s="30"/>
      <c r="E6" s="30"/>
      <c r="F6" s="30"/>
      <c r="G6" s="30"/>
      <c r="H6" s="30"/>
      <c r="I6" s="30" t="s">
        <v>59</v>
      </c>
      <c r="J6" s="30"/>
      <c r="K6" s="30"/>
      <c r="L6" s="30"/>
      <c r="M6" s="30" t="s">
        <v>59</v>
      </c>
      <c r="N6" s="30" t="s">
        <v>65</v>
      </c>
      <c r="O6" s="30" t="s">
        <v>66</v>
      </c>
      <c r="P6" s="30" t="s">
        <v>67</v>
      </c>
      <c r="Q6" s="30" t="s">
        <v>68</v>
      </c>
      <c r="R6" s="30" t="s">
        <v>69</v>
      </c>
    </row>
    <row r="7" ht="22.5" customHeight="1" spans="1:18">
      <c r="A7" s="31" t="s">
        <v>83</v>
      </c>
      <c r="B7" s="31" t="s">
        <v>84</v>
      </c>
      <c r="C7" s="31" t="s">
        <v>85</v>
      </c>
      <c r="D7" s="31" t="s">
        <v>86</v>
      </c>
      <c r="E7" s="31" t="s">
        <v>87</v>
      </c>
      <c r="F7" s="31" t="s">
        <v>88</v>
      </c>
      <c r="G7" s="31" t="s">
        <v>89</v>
      </c>
      <c r="H7" s="31" t="s">
        <v>90</v>
      </c>
      <c r="I7" s="31" t="s">
        <v>91</v>
      </c>
      <c r="J7" s="31" t="s">
        <v>92</v>
      </c>
      <c r="K7" s="31" t="s">
        <v>93</v>
      </c>
      <c r="L7" s="31" t="s">
        <v>94</v>
      </c>
      <c r="M7" s="31" t="s">
        <v>95</v>
      </c>
      <c r="N7" s="31" t="s">
        <v>96</v>
      </c>
      <c r="O7" s="31" t="s">
        <v>476</v>
      </c>
      <c r="P7" s="31" t="s">
        <v>477</v>
      </c>
      <c r="Q7" s="31" t="s">
        <v>478</v>
      </c>
      <c r="R7" s="31" t="s">
        <v>479</v>
      </c>
    </row>
    <row r="8" ht="22.5" customHeight="1" spans="1:18">
      <c r="A8" s="32"/>
      <c r="B8" s="32"/>
      <c r="C8" s="32"/>
      <c r="D8" s="32"/>
      <c r="E8" s="32"/>
      <c r="F8" s="32"/>
      <c r="G8" s="32"/>
      <c r="H8" s="33"/>
      <c r="I8" s="33"/>
      <c r="J8" s="33"/>
      <c r="K8" s="33"/>
      <c r="L8" s="33"/>
      <c r="M8" s="33"/>
      <c r="N8" s="33"/>
      <c r="O8" s="33"/>
      <c r="P8" s="33"/>
      <c r="Q8" s="33"/>
      <c r="R8" s="33"/>
    </row>
    <row r="9" ht="22.5" customHeight="1" spans="1:18">
      <c r="A9" s="32"/>
      <c r="B9" s="32"/>
      <c r="C9" s="32"/>
      <c r="D9" s="32"/>
      <c r="E9" s="32"/>
      <c r="F9" s="32"/>
      <c r="G9" s="32"/>
      <c r="H9" s="33"/>
      <c r="I9" s="33"/>
      <c r="J9" s="33"/>
      <c r="K9" s="33"/>
      <c r="L9" s="33"/>
      <c r="M9" s="33"/>
      <c r="N9" s="33"/>
      <c r="O9" s="33"/>
      <c r="P9" s="33"/>
      <c r="Q9" s="33"/>
      <c r="R9" s="33"/>
    </row>
    <row r="10" ht="22.5" customHeight="1" spans="1:18">
      <c r="A10" s="34" t="s">
        <v>57</v>
      </c>
      <c r="B10" s="34"/>
      <c r="C10" s="34"/>
      <c r="D10" s="34"/>
      <c r="E10" s="34"/>
      <c r="F10" s="34"/>
      <c r="G10" s="34"/>
      <c r="H10" s="33"/>
      <c r="I10" s="33"/>
      <c r="J10" s="33"/>
      <c r="K10" s="33"/>
      <c r="L10" s="33"/>
      <c r="M10" s="33"/>
      <c r="N10" s="33"/>
      <c r="O10" s="33"/>
      <c r="P10" s="33"/>
      <c r="Q10" s="33"/>
      <c r="R10" s="33"/>
    </row>
    <row r="12" customHeight="1" spans="1:3">
      <c r="A12" t="s">
        <v>191</v>
      </c>
      <c r="B12" s="35"/>
      <c r="C12" s="35"/>
    </row>
  </sheetData>
  <mergeCells count="17">
    <mergeCell ref="A2:R2"/>
    <mergeCell ref="A3:Q3"/>
    <mergeCell ref="H4:R4"/>
    <mergeCell ref="M5:R5"/>
    <mergeCell ref="A10:G10"/>
    <mergeCell ref="A4:A6"/>
    <mergeCell ref="B4:B6"/>
    <mergeCell ref="C4:C6"/>
    <mergeCell ref="D4:D6"/>
    <mergeCell ref="E4:E6"/>
    <mergeCell ref="F4:F6"/>
    <mergeCell ref="G4:G6"/>
    <mergeCell ref="H5:H6"/>
    <mergeCell ref="I5:I6"/>
    <mergeCell ref="J5:J6"/>
    <mergeCell ref="K5:K6"/>
    <mergeCell ref="L5:L6"/>
  </mergeCells>
  <printOptions horizontalCentered="1"/>
  <pageMargins left="0.39" right="0.39" top="0.39" bottom="0.39" header="0.51" footer="0.51"/>
  <pageSetup paperSize="9" scale="50" orientation="landscape"/>
  <headerFooter>
    <oddFooter>&amp;C第 &amp;P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11"/>
  <sheetViews>
    <sheetView showZeros="0" workbookViewId="0">
      <selection activeCell="A16" sqref="A16"/>
    </sheetView>
  </sheetViews>
  <sheetFormatPr defaultColWidth="10.7083333333333" defaultRowHeight="14.25" customHeight="1"/>
  <cols>
    <col min="1" max="1" width="44" customWidth="1"/>
    <col min="2" max="14" width="12.85" customWidth="1"/>
  </cols>
  <sheetData>
    <row r="1" ht="13.5" customHeight="1" spans="1:14">
      <c r="A1" s="10"/>
      <c r="B1" s="10"/>
      <c r="C1" s="10"/>
      <c r="D1" s="10"/>
      <c r="E1" s="10"/>
      <c r="F1" s="10"/>
      <c r="G1" s="10"/>
      <c r="H1" s="10"/>
      <c r="I1" s="10"/>
      <c r="J1" s="10"/>
      <c r="K1" s="10"/>
      <c r="L1" s="10"/>
      <c r="M1" s="10"/>
      <c r="N1" s="15" t="s">
        <v>480</v>
      </c>
    </row>
    <row r="2" ht="45" customHeight="1" spans="1:14">
      <c r="A2" s="11" t="s">
        <v>481</v>
      </c>
      <c r="B2" s="11"/>
      <c r="C2" s="11"/>
      <c r="D2" s="11"/>
      <c r="E2" s="11"/>
      <c r="F2" s="11"/>
      <c r="G2" s="11"/>
      <c r="H2" s="11"/>
      <c r="I2" s="11"/>
      <c r="J2" s="11"/>
      <c r="K2" s="11"/>
      <c r="L2" s="11"/>
      <c r="M2" s="11"/>
      <c r="N2" s="11"/>
    </row>
    <row r="3" ht="22.5" customHeight="1" spans="1:14">
      <c r="A3" s="10" t="str">
        <f>"单位名称："&amp;"楚雄彝族自治州精神病医院"</f>
        <v>单位名称：楚雄彝族自治州精神病医院</v>
      </c>
      <c r="B3" s="10"/>
      <c r="C3" s="10"/>
      <c r="D3" s="10"/>
      <c r="E3" s="10"/>
      <c r="F3" s="10"/>
      <c r="G3" s="10"/>
      <c r="H3" s="10"/>
      <c r="I3" s="10"/>
      <c r="J3" s="10"/>
      <c r="K3" s="10"/>
      <c r="L3" s="10"/>
      <c r="M3" s="10"/>
      <c r="N3" s="15" t="s">
        <v>54</v>
      </c>
    </row>
    <row r="4" ht="22.5" customHeight="1" spans="1:14">
      <c r="A4" s="5" t="s">
        <v>482</v>
      </c>
      <c r="B4" s="5" t="s">
        <v>201</v>
      </c>
      <c r="C4" s="5"/>
      <c r="D4" s="5"/>
      <c r="E4" s="5" t="s">
        <v>483</v>
      </c>
      <c r="F4" s="5"/>
      <c r="G4" s="5"/>
      <c r="H4" s="5"/>
      <c r="I4" s="5"/>
      <c r="J4" s="5"/>
      <c r="K4" s="5"/>
      <c r="L4" s="5"/>
      <c r="M4" s="5"/>
      <c r="N4" s="5"/>
    </row>
    <row r="5" ht="22.5" customHeight="1" spans="1:14">
      <c r="A5" s="5"/>
      <c r="B5" s="5" t="s">
        <v>57</v>
      </c>
      <c r="C5" s="5" t="s">
        <v>60</v>
      </c>
      <c r="D5" s="5" t="s">
        <v>436</v>
      </c>
      <c r="E5" s="5" t="s">
        <v>484</v>
      </c>
      <c r="F5" s="5" t="s">
        <v>485</v>
      </c>
      <c r="G5" s="5" t="s">
        <v>486</v>
      </c>
      <c r="H5" s="5" t="s">
        <v>487</v>
      </c>
      <c r="I5" s="5" t="s">
        <v>488</v>
      </c>
      <c r="J5" s="5" t="s">
        <v>489</v>
      </c>
      <c r="K5" s="5" t="s">
        <v>490</v>
      </c>
      <c r="L5" s="5" t="s">
        <v>491</v>
      </c>
      <c r="M5" s="5" t="s">
        <v>492</v>
      </c>
      <c r="N5" s="5" t="s">
        <v>493</v>
      </c>
    </row>
    <row r="6" ht="22.5" customHeight="1" spans="1:14">
      <c r="A6" s="25">
        <v>1</v>
      </c>
      <c r="B6" s="25">
        <v>2</v>
      </c>
      <c r="C6" s="25">
        <v>3</v>
      </c>
      <c r="D6" s="26">
        <v>4</v>
      </c>
      <c r="E6" s="25">
        <v>5</v>
      </c>
      <c r="F6" s="25">
        <v>6</v>
      </c>
      <c r="G6" s="26">
        <v>7</v>
      </c>
      <c r="H6" s="25">
        <v>8</v>
      </c>
      <c r="I6" s="25">
        <v>9</v>
      </c>
      <c r="J6" s="26">
        <v>10</v>
      </c>
      <c r="K6" s="25">
        <v>11</v>
      </c>
      <c r="L6" s="25">
        <v>12</v>
      </c>
      <c r="M6" s="26">
        <v>13</v>
      </c>
      <c r="N6" s="25">
        <v>14</v>
      </c>
    </row>
    <row r="7" ht="22.5" customHeight="1" spans="1:14">
      <c r="A7" s="7"/>
      <c r="B7" s="8"/>
      <c r="C7" s="8"/>
      <c r="D7" s="8"/>
      <c r="E7" s="8"/>
      <c r="F7" s="8"/>
      <c r="G7" s="8"/>
      <c r="H7" s="8"/>
      <c r="I7" s="8"/>
      <c r="J7" s="8"/>
      <c r="K7" s="8"/>
      <c r="L7" s="8"/>
      <c r="M7" s="8"/>
      <c r="N7" s="8"/>
    </row>
    <row r="8" ht="22.5" customHeight="1" spans="1:14">
      <c r="A8" s="7"/>
      <c r="B8" s="8"/>
      <c r="C8" s="8"/>
      <c r="D8" s="8"/>
      <c r="E8" s="8"/>
      <c r="F8" s="8"/>
      <c r="G8" s="8"/>
      <c r="H8" s="8"/>
      <c r="I8" s="8"/>
      <c r="J8" s="8"/>
      <c r="K8" s="8"/>
      <c r="L8" s="8"/>
      <c r="M8" s="8"/>
      <c r="N8" s="8"/>
    </row>
    <row r="9" ht="22.5" customHeight="1" spans="1:14">
      <c r="A9" s="7" t="s">
        <v>57</v>
      </c>
      <c r="B9" s="8"/>
      <c r="C9" s="8"/>
      <c r="D9" s="8"/>
      <c r="E9" s="8"/>
      <c r="F9" s="8"/>
      <c r="G9" s="8"/>
      <c r="H9" s="8"/>
      <c r="I9" s="8"/>
      <c r="J9" s="8"/>
      <c r="K9" s="8"/>
      <c r="L9" s="8"/>
      <c r="M9" s="8"/>
      <c r="N9" s="8"/>
    </row>
    <row r="11" customHeight="1" spans="1:1">
      <c r="A11" t="s">
        <v>191</v>
      </c>
    </row>
  </sheetData>
  <mergeCells count="5">
    <mergeCell ref="A2:N2"/>
    <mergeCell ref="A3:H3"/>
    <mergeCell ref="B4:D4"/>
    <mergeCell ref="E4:N4"/>
    <mergeCell ref="A4:A5"/>
  </mergeCells>
  <printOptions horizontalCentered="1"/>
  <pageMargins left="0.39" right="0.39" top="0.39" bottom="0.39" header="0" footer="0"/>
  <pageSetup paperSize="9" scale="67" orientation="landscape"/>
  <headerFooter>
    <oddFooter>&amp;C第 &amp;P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0"/>
  <sheetViews>
    <sheetView showZeros="0" workbookViewId="0">
      <selection activeCell="A14" sqref="A14"/>
    </sheetView>
  </sheetViews>
  <sheetFormatPr defaultColWidth="10.7083333333333" defaultRowHeight="12" customHeight="1"/>
  <cols>
    <col min="1" max="1" width="69.2833333333333" customWidth="1"/>
    <col min="2" max="2" width="41.1416666666667" customWidth="1"/>
    <col min="3" max="3" width="69.2833333333333" customWidth="1"/>
    <col min="4" max="4" width="20.85" customWidth="1"/>
    <col min="5" max="5" width="17.2833333333333" customWidth="1"/>
    <col min="6" max="6" width="30.2833333333333" customWidth="1"/>
    <col min="7" max="7" width="10.2833333333333" customWidth="1"/>
    <col min="8" max="8" width="18.7083333333333" customWidth="1"/>
    <col min="9" max="9" width="9.85" customWidth="1"/>
    <col min="10" max="10" width="16.85" customWidth="1"/>
    <col min="11" max="11" width="41.7" customWidth="1"/>
  </cols>
  <sheetData>
    <row r="1" ht="15.75" customHeight="1" spans="1:11">
      <c r="A1" s="20"/>
      <c r="B1" s="20"/>
      <c r="C1" s="20"/>
      <c r="D1" s="20"/>
      <c r="E1" s="20"/>
      <c r="F1" s="20"/>
      <c r="G1" s="20"/>
      <c r="H1" s="20"/>
      <c r="I1" s="20"/>
      <c r="J1" s="20"/>
      <c r="K1" s="24" t="s">
        <v>494</v>
      </c>
    </row>
    <row r="2" ht="45" customHeight="1" spans="1:11">
      <c r="A2" s="21" t="s">
        <v>495</v>
      </c>
      <c r="B2" s="21"/>
      <c r="C2" s="21"/>
      <c r="D2" s="21"/>
      <c r="E2" s="21"/>
      <c r="F2" s="21"/>
      <c r="G2" s="21"/>
      <c r="H2" s="21"/>
      <c r="I2" s="21"/>
      <c r="J2" s="21"/>
      <c r="K2" s="21"/>
    </row>
    <row r="3" ht="15.75" customHeight="1" spans="1:11">
      <c r="A3" s="20" t="str">
        <f>"单位名称："&amp;"楚雄彝族自治州精神病医院"</f>
        <v>单位名称：楚雄彝族自治州精神病医院</v>
      </c>
      <c r="B3" s="20"/>
      <c r="C3" s="20"/>
      <c r="D3" s="20"/>
      <c r="E3" s="20"/>
      <c r="F3" s="20"/>
      <c r="G3" s="20"/>
      <c r="H3" s="20"/>
      <c r="I3" s="20"/>
      <c r="J3" s="20"/>
      <c r="K3" s="20"/>
    </row>
    <row r="4" ht="22.5" customHeight="1" spans="1:11">
      <c r="A4" s="9" t="s">
        <v>496</v>
      </c>
      <c r="B4" s="9" t="s">
        <v>195</v>
      </c>
      <c r="C4" s="9" t="s">
        <v>327</v>
      </c>
      <c r="D4" s="9" t="s">
        <v>328</v>
      </c>
      <c r="E4" s="9" t="s">
        <v>329</v>
      </c>
      <c r="F4" s="9" t="s">
        <v>330</v>
      </c>
      <c r="G4" s="9" t="s">
        <v>331</v>
      </c>
      <c r="H4" s="9" t="s">
        <v>332</v>
      </c>
      <c r="I4" s="9" t="s">
        <v>333</v>
      </c>
      <c r="J4" s="9" t="s">
        <v>334</v>
      </c>
      <c r="K4" s="9" t="s">
        <v>335</v>
      </c>
    </row>
    <row r="5" ht="22.5" customHeight="1" spans="1:11">
      <c r="A5" s="12">
        <v>1</v>
      </c>
      <c r="B5" s="22">
        <v>2</v>
      </c>
      <c r="C5" s="12">
        <v>3</v>
      </c>
      <c r="D5" s="22">
        <v>4</v>
      </c>
      <c r="E5" s="12">
        <v>5</v>
      </c>
      <c r="F5" s="22">
        <v>6</v>
      </c>
      <c r="G5" s="12">
        <v>7</v>
      </c>
      <c r="H5" s="22">
        <v>8</v>
      </c>
      <c r="I5" s="12">
        <v>9</v>
      </c>
      <c r="J5" s="22">
        <v>10</v>
      </c>
      <c r="K5" s="22">
        <v>11</v>
      </c>
    </row>
    <row r="6" ht="22.5" customHeight="1" spans="1:11">
      <c r="A6" s="23"/>
      <c r="B6" s="23"/>
      <c r="C6" s="23"/>
      <c r="D6" s="23"/>
      <c r="E6" s="23"/>
      <c r="F6" s="23"/>
      <c r="G6" s="23"/>
      <c r="H6" s="23"/>
      <c r="I6" s="23"/>
      <c r="J6" s="23"/>
      <c r="K6" s="23"/>
    </row>
    <row r="7" ht="22.5" customHeight="1" spans="1:11">
      <c r="A7" s="23"/>
      <c r="B7" s="23"/>
      <c r="C7" s="23"/>
      <c r="D7" s="23"/>
      <c r="E7" s="23"/>
      <c r="F7" s="23"/>
      <c r="G7" s="23"/>
      <c r="H7" s="23"/>
      <c r="I7" s="23"/>
      <c r="J7" s="23"/>
      <c r="K7" s="23"/>
    </row>
    <row r="8" ht="22.5" customHeight="1" spans="1:11">
      <c r="A8" s="23"/>
      <c r="B8" s="23"/>
      <c r="C8" s="23"/>
      <c r="D8" s="23"/>
      <c r="E8" s="23"/>
      <c r="F8" s="23"/>
      <c r="G8" s="23"/>
      <c r="H8" s="23"/>
      <c r="I8" s="23"/>
      <c r="J8" s="23"/>
      <c r="K8" s="23"/>
    </row>
    <row r="10" ht="17" customHeight="1" spans="1:1">
      <c r="A10" t="s">
        <v>191</v>
      </c>
    </row>
  </sheetData>
  <mergeCells count="1">
    <mergeCell ref="A2:K2"/>
  </mergeCells>
  <printOptions horizontalCentered="1"/>
  <pageMargins left="0.39" right="0.39" top="0.39" bottom="0.39" header="0.31" footer="0.31"/>
  <pageSetup paperSize="9" scale="41" orientation="landscape"/>
  <headerFooter>
    <oddFooter>&amp;C第 &amp;P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1"/>
  <sheetViews>
    <sheetView showZeros="0" workbookViewId="0">
      <selection activeCell="B16" sqref="B16"/>
    </sheetView>
  </sheetViews>
  <sheetFormatPr defaultColWidth="10.7083333333333" defaultRowHeight="12" customHeight="1" outlineLevelCol="7"/>
  <cols>
    <col min="1" max="1" width="33.85" customWidth="1"/>
    <col min="2" max="3" width="39.1416666666667" customWidth="1"/>
    <col min="4" max="4" width="24" customWidth="1"/>
    <col min="5" max="5" width="7.85" customWidth="1"/>
    <col min="6" max="8" width="12.85" customWidth="1"/>
  </cols>
  <sheetData>
    <row r="1" ht="14.25" customHeight="1" spans="1:8">
      <c r="A1" s="16"/>
      <c r="B1" s="16"/>
      <c r="C1" s="16"/>
      <c r="D1" s="16"/>
      <c r="E1" s="16"/>
      <c r="F1" s="16"/>
      <c r="G1" s="16"/>
      <c r="H1" s="15" t="s">
        <v>497</v>
      </c>
    </row>
    <row r="2" ht="45" customHeight="1" spans="1:8">
      <c r="A2" s="11" t="s">
        <v>498</v>
      </c>
      <c r="B2" s="11"/>
      <c r="C2" s="11"/>
      <c r="D2" s="11"/>
      <c r="E2" s="11"/>
      <c r="F2" s="11"/>
      <c r="G2" s="11"/>
      <c r="H2" s="11"/>
    </row>
    <row r="3" ht="13.5" customHeight="1" spans="1:8">
      <c r="A3" s="10" t="str">
        <f>"单位名称："&amp;"楚雄彝族自治州精神病医院"</f>
        <v>单位名称：楚雄彝族自治州精神病医院</v>
      </c>
      <c r="B3" s="10"/>
      <c r="C3" s="10"/>
      <c r="D3" s="16"/>
      <c r="E3" s="16"/>
      <c r="F3" s="16"/>
      <c r="G3" s="16"/>
      <c r="H3" s="15" t="s">
        <v>54</v>
      </c>
    </row>
    <row r="4" ht="18" customHeight="1" spans="1:8">
      <c r="A4" s="5" t="s">
        <v>423</v>
      </c>
      <c r="B4" s="5" t="s">
        <v>499</v>
      </c>
      <c r="C4" s="5" t="s">
        <v>500</v>
      </c>
      <c r="D4" s="5" t="s">
        <v>501</v>
      </c>
      <c r="E4" s="5" t="s">
        <v>430</v>
      </c>
      <c r="F4" s="5" t="s">
        <v>502</v>
      </c>
      <c r="G4" s="5"/>
      <c r="H4" s="5"/>
    </row>
    <row r="5" ht="18" customHeight="1" spans="1:8">
      <c r="A5" s="5"/>
      <c r="B5" s="5"/>
      <c r="C5" s="5"/>
      <c r="D5" s="5"/>
      <c r="E5" s="5"/>
      <c r="F5" s="5" t="s">
        <v>431</v>
      </c>
      <c r="G5" s="5" t="s">
        <v>503</v>
      </c>
      <c r="H5" s="5" t="s">
        <v>504</v>
      </c>
    </row>
    <row r="6" ht="21" customHeight="1" spans="1:8">
      <c r="A6" s="17">
        <v>1</v>
      </c>
      <c r="B6" s="17">
        <v>2</v>
      </c>
      <c r="C6" s="17">
        <v>3</v>
      </c>
      <c r="D6" s="17">
        <v>4</v>
      </c>
      <c r="E6" s="17">
        <v>5</v>
      </c>
      <c r="F6" s="17">
        <v>6</v>
      </c>
      <c r="G6" s="17">
        <v>7</v>
      </c>
      <c r="H6" s="17">
        <v>8</v>
      </c>
    </row>
    <row r="7" ht="23.25" customHeight="1" spans="1:8">
      <c r="A7" s="7"/>
      <c r="B7" s="7"/>
      <c r="C7" s="7"/>
      <c r="D7" s="7"/>
      <c r="E7" s="18"/>
      <c r="F7" s="18"/>
      <c r="G7" s="18"/>
      <c r="H7" s="18"/>
    </row>
    <row r="8" ht="23.25" customHeight="1" spans="1:8">
      <c r="A8" s="7" t="s">
        <v>505</v>
      </c>
      <c r="B8" s="7"/>
      <c r="C8" s="7"/>
      <c r="D8" s="7"/>
      <c r="E8" s="18"/>
      <c r="F8" s="18"/>
      <c r="G8" s="18"/>
      <c r="H8" s="18"/>
    </row>
    <row r="9" ht="23.25" customHeight="1" spans="1:8">
      <c r="A9" s="9" t="s">
        <v>57</v>
      </c>
      <c r="B9" s="9"/>
      <c r="C9" s="9"/>
      <c r="D9" s="9"/>
      <c r="E9" s="9"/>
      <c r="F9" s="8"/>
      <c r="G9" s="19"/>
      <c r="H9" s="19"/>
    </row>
    <row r="11" customHeight="1" spans="1:1">
      <c r="A11" t="s">
        <v>191</v>
      </c>
    </row>
  </sheetData>
  <mergeCells count="9">
    <mergeCell ref="A2:H2"/>
    <mergeCell ref="A3:C3"/>
    <mergeCell ref="F4:H4"/>
    <mergeCell ref="A9:E9"/>
    <mergeCell ref="A4:A5"/>
    <mergeCell ref="B4:B5"/>
    <mergeCell ref="C4:C5"/>
    <mergeCell ref="D4:D5"/>
    <mergeCell ref="E4:E5"/>
  </mergeCells>
  <printOptions horizontalCentered="1"/>
  <pageMargins left="0.39" right="0.39" top="0.39" bottom="0.39" header="0" footer="0"/>
  <pageSetup paperSize="9" scale="81" orientation="landscape"/>
  <headerFooter>
    <oddFooter>&amp;C第 &amp;P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showZeros="0" workbookViewId="0">
      <selection activeCell="C11" sqref="C11"/>
    </sheetView>
  </sheetViews>
  <sheetFormatPr defaultColWidth="10.7083333333333" defaultRowHeight="14.25" customHeight="1"/>
  <cols>
    <col min="1" max="7" width="17.575" customWidth="1"/>
    <col min="8" max="11" width="12.85" customWidth="1"/>
  </cols>
  <sheetData>
    <row r="1" ht="15.75" customHeight="1" spans="1:11">
      <c r="A1" s="10"/>
      <c r="B1" s="10"/>
      <c r="C1" s="10"/>
      <c r="D1" s="10"/>
      <c r="E1" s="10"/>
      <c r="F1" s="10"/>
      <c r="G1" s="10"/>
      <c r="H1" s="10"/>
      <c r="I1" s="10"/>
      <c r="J1" s="10"/>
      <c r="K1" s="15" t="s">
        <v>506</v>
      </c>
    </row>
    <row r="2" ht="46.15" customHeight="1" spans="1:11">
      <c r="A2" s="11" t="s">
        <v>507</v>
      </c>
      <c r="B2" s="11"/>
      <c r="C2" s="11"/>
      <c r="D2" s="11"/>
      <c r="E2" s="11"/>
      <c r="F2" s="11"/>
      <c r="G2" s="11"/>
      <c r="H2" s="11"/>
      <c r="I2" s="11"/>
      <c r="J2" s="11"/>
      <c r="K2" s="11"/>
    </row>
    <row r="3" ht="22.5" customHeight="1" spans="1:11">
      <c r="A3" s="10" t="str">
        <f>"单位名称："&amp;"楚雄彝族自治州精神病医院"</f>
        <v>单位名称：楚雄彝族自治州精神病医院</v>
      </c>
      <c r="B3" s="10"/>
      <c r="C3" s="10"/>
      <c r="D3" s="10"/>
      <c r="E3" s="10"/>
      <c r="F3" s="10"/>
      <c r="G3" s="10"/>
      <c r="H3" s="10"/>
      <c r="I3" s="10"/>
      <c r="J3" s="10"/>
      <c r="K3" s="15" t="s">
        <v>2</v>
      </c>
    </row>
    <row r="4" ht="22.5" customHeight="1" spans="1:11">
      <c r="A4" s="5" t="s">
        <v>260</v>
      </c>
      <c r="B4" s="5" t="s">
        <v>196</v>
      </c>
      <c r="C4" s="5" t="s">
        <v>194</v>
      </c>
      <c r="D4" s="5" t="s">
        <v>197</v>
      </c>
      <c r="E4" s="5" t="s">
        <v>198</v>
      </c>
      <c r="F4" s="5" t="s">
        <v>261</v>
      </c>
      <c r="G4" s="5" t="s">
        <v>262</v>
      </c>
      <c r="H4" s="5" t="s">
        <v>57</v>
      </c>
      <c r="I4" s="5" t="s">
        <v>508</v>
      </c>
      <c r="J4" s="5"/>
      <c r="K4" s="5"/>
    </row>
    <row r="5" ht="22.5" customHeight="1" spans="1:11">
      <c r="A5" s="5"/>
      <c r="B5" s="5"/>
      <c r="C5" s="5"/>
      <c r="D5" s="5"/>
      <c r="E5" s="5"/>
      <c r="F5" s="5"/>
      <c r="G5" s="5"/>
      <c r="H5" s="5" t="s">
        <v>59</v>
      </c>
      <c r="I5" s="5" t="s">
        <v>60</v>
      </c>
      <c r="J5" s="5" t="s">
        <v>61</v>
      </c>
      <c r="K5" s="5" t="s">
        <v>62</v>
      </c>
    </row>
    <row r="6" ht="22.5" customHeight="1" spans="1:11">
      <c r="A6" s="12">
        <v>1</v>
      </c>
      <c r="B6" s="12">
        <v>2</v>
      </c>
      <c r="C6" s="12">
        <v>3</v>
      </c>
      <c r="D6" s="13">
        <v>4</v>
      </c>
      <c r="E6" s="13">
        <v>5</v>
      </c>
      <c r="F6" s="13">
        <v>6</v>
      </c>
      <c r="G6" s="13">
        <v>7</v>
      </c>
      <c r="H6" s="13">
        <v>8</v>
      </c>
      <c r="I6" s="13">
        <v>9</v>
      </c>
      <c r="J6" s="13">
        <v>10</v>
      </c>
      <c r="K6" s="13">
        <v>11</v>
      </c>
    </row>
    <row r="7" ht="22.5" customHeight="1" spans="1:11">
      <c r="A7" s="7"/>
      <c r="B7" s="7"/>
      <c r="C7" s="7"/>
      <c r="D7" s="7"/>
      <c r="E7" s="7"/>
      <c r="F7" s="7"/>
      <c r="G7" s="7"/>
      <c r="H7" s="8"/>
      <c r="I7" s="8"/>
      <c r="J7" s="8"/>
      <c r="K7" s="8"/>
    </row>
    <row r="8" ht="22.5" customHeight="1" spans="1:11">
      <c r="A8" s="7" t="s">
        <v>505</v>
      </c>
      <c r="B8" s="7" t="s">
        <v>505</v>
      </c>
      <c r="C8" s="7" t="s">
        <v>505</v>
      </c>
      <c r="D8" s="7"/>
      <c r="E8" s="7"/>
      <c r="F8" s="7"/>
      <c r="G8" s="7"/>
      <c r="H8" s="8"/>
      <c r="I8" s="8"/>
      <c r="J8" s="8"/>
      <c r="K8" s="8"/>
    </row>
    <row r="9" ht="22.5" customHeight="1" spans="1:11">
      <c r="A9" s="9" t="s">
        <v>57</v>
      </c>
      <c r="B9" s="9"/>
      <c r="C9" s="9"/>
      <c r="D9" s="9"/>
      <c r="E9" s="9"/>
      <c r="F9" s="9"/>
      <c r="G9" s="9"/>
      <c r="H9" s="8"/>
      <c r="I9" s="8"/>
      <c r="J9" s="8"/>
      <c r="K9" s="8"/>
    </row>
    <row r="11" customHeight="1" spans="1:2">
      <c r="A11" s="14" t="s">
        <v>191</v>
      </c>
      <c r="B11" s="14"/>
    </row>
  </sheetData>
  <mergeCells count="13">
    <mergeCell ref="A2:K2"/>
    <mergeCell ref="A3:J3"/>
    <mergeCell ref="I4:K4"/>
    <mergeCell ref="A9:G9"/>
    <mergeCell ref="A11:B11"/>
    <mergeCell ref="A4:A5"/>
    <mergeCell ref="B4:B5"/>
    <mergeCell ref="C4:C5"/>
    <mergeCell ref="D4:D5"/>
    <mergeCell ref="E4:E5"/>
    <mergeCell ref="F4:F5"/>
    <mergeCell ref="G4:G5"/>
    <mergeCell ref="H4:H5"/>
  </mergeCells>
  <printOptions horizontalCentered="1"/>
  <pageMargins left="0.39" right="0.39" top="0.39" bottom="0.39" header="0.51" footer="0.51"/>
  <pageSetup paperSize="9" scale="81" orientation="landscape"/>
  <headerFooter>
    <oddFooter>&amp;C第 &amp;P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10"/>
  <sheetViews>
    <sheetView showGridLines="0" showZeros="0" tabSelected="1" workbookViewId="0">
      <selection activeCell="C20" sqref="C20"/>
    </sheetView>
  </sheetViews>
  <sheetFormatPr defaultColWidth="10" defaultRowHeight="12.75" customHeight="1" outlineLevelCol="6"/>
  <cols>
    <col min="1" max="1" width="49" customWidth="1"/>
    <col min="2" max="2" width="19.1416666666667" customWidth="1"/>
    <col min="3" max="3" width="54.7916666666667" customWidth="1"/>
    <col min="4" max="4" width="8.70833333333333" customWidth="1"/>
    <col min="5" max="7" width="12.85" customWidth="1"/>
  </cols>
  <sheetData>
    <row r="1" ht="15" customHeight="1" spans="1:7">
      <c r="A1" s="1"/>
      <c r="B1" s="1"/>
      <c r="C1" s="1"/>
      <c r="D1" s="1"/>
      <c r="E1" s="1"/>
      <c r="F1" s="1"/>
      <c r="G1" s="2" t="s">
        <v>509</v>
      </c>
    </row>
    <row r="2" ht="45" customHeight="1" spans="1:7">
      <c r="A2" s="3" t="s">
        <v>510</v>
      </c>
      <c r="B2" s="3"/>
      <c r="C2" s="3"/>
      <c r="D2" s="3"/>
      <c r="E2" s="3"/>
      <c r="F2" s="3"/>
      <c r="G2" s="3"/>
    </row>
    <row r="3" ht="15" customHeight="1" spans="1:7">
      <c r="A3" s="4" t="str">
        <f>"单位名称："&amp;"楚雄彝族自治州精神病医院"</f>
        <v>单位名称：楚雄彝族自治州精神病医院</v>
      </c>
      <c r="B3" s="4"/>
      <c r="C3" s="1"/>
      <c r="D3" s="1"/>
      <c r="E3" s="1"/>
      <c r="F3" s="1"/>
      <c r="G3" s="2" t="s">
        <v>54</v>
      </c>
    </row>
    <row r="4" ht="45" customHeight="1" spans="1:7">
      <c r="A4" s="5" t="s">
        <v>194</v>
      </c>
      <c r="B4" s="5" t="s">
        <v>260</v>
      </c>
      <c r="C4" s="5" t="s">
        <v>196</v>
      </c>
      <c r="D4" s="5" t="s">
        <v>511</v>
      </c>
      <c r="E4" s="5" t="s">
        <v>60</v>
      </c>
      <c r="F4" s="5"/>
      <c r="G4" s="5"/>
    </row>
    <row r="5" ht="45" customHeight="1" spans="1:7">
      <c r="A5" s="5"/>
      <c r="B5" s="5"/>
      <c r="C5" s="5"/>
      <c r="D5" s="5"/>
      <c r="E5" s="5" t="s">
        <v>512</v>
      </c>
      <c r="F5" s="5" t="s">
        <v>513</v>
      </c>
      <c r="G5" s="5" t="s">
        <v>514</v>
      </c>
    </row>
    <row r="6" ht="15" customHeight="1" spans="1:7">
      <c r="A6" s="6">
        <v>1</v>
      </c>
      <c r="B6" s="6">
        <v>2</v>
      </c>
      <c r="C6" s="6">
        <v>3</v>
      </c>
      <c r="D6" s="6">
        <v>4</v>
      </c>
      <c r="E6" s="6">
        <v>5</v>
      </c>
      <c r="F6" s="6">
        <v>6</v>
      </c>
      <c r="G6" s="6">
        <v>7</v>
      </c>
    </row>
    <row r="7" ht="22.5" customHeight="1" spans="1:7">
      <c r="A7" s="7" t="s">
        <v>71</v>
      </c>
      <c r="B7" s="7"/>
      <c r="C7" s="7"/>
      <c r="D7" s="7"/>
      <c r="E7" s="8">
        <v>106000</v>
      </c>
      <c r="F7" s="8"/>
      <c r="G7" s="8"/>
    </row>
    <row r="8" ht="22.5" customHeight="1" spans="1:7">
      <c r="A8" s="7"/>
      <c r="B8" s="7" t="s">
        <v>266</v>
      </c>
      <c r="C8" s="7" t="s">
        <v>265</v>
      </c>
      <c r="D8" s="7" t="s">
        <v>515</v>
      </c>
      <c r="E8" s="8">
        <v>100000</v>
      </c>
      <c r="F8" s="8"/>
      <c r="G8" s="8"/>
    </row>
    <row r="9" ht="22.5" customHeight="1" spans="1:7">
      <c r="A9" s="7"/>
      <c r="B9" s="7" t="s">
        <v>271</v>
      </c>
      <c r="C9" s="7" t="s">
        <v>312</v>
      </c>
      <c r="D9" s="7" t="s">
        <v>515</v>
      </c>
      <c r="E9" s="8">
        <v>6000</v>
      </c>
      <c r="F9" s="8"/>
      <c r="G9" s="8"/>
    </row>
    <row r="10" ht="22.5" customHeight="1" spans="1:7">
      <c r="A10" s="9" t="s">
        <v>57</v>
      </c>
      <c r="B10" s="9"/>
      <c r="C10" s="9"/>
      <c r="D10" s="9"/>
      <c r="E10" s="8">
        <v>106000</v>
      </c>
      <c r="F10" s="8"/>
      <c r="G10" s="8"/>
    </row>
  </sheetData>
  <mergeCells count="8">
    <mergeCell ref="A2:G2"/>
    <mergeCell ref="A3:B3"/>
    <mergeCell ref="E4:G4"/>
    <mergeCell ref="A10:D10"/>
    <mergeCell ref="A4:A5"/>
    <mergeCell ref="B4:B5"/>
    <mergeCell ref="C4:C5"/>
    <mergeCell ref="D4:D5"/>
  </mergeCells>
  <printOptions horizontalCentered="1"/>
  <pageMargins left="0.39" right="0.39" top="0.39" bottom="0.39" header="0.2" footer="0.2"/>
  <pageSetup paperSize="1"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T9"/>
  <sheetViews>
    <sheetView showZeros="0" topLeftCell="B1" workbookViewId="0">
      <selection activeCell="F19" sqref="F19"/>
    </sheetView>
  </sheetViews>
  <sheetFormatPr defaultColWidth="9" defaultRowHeight="13.5" customHeight="1"/>
  <cols>
    <col min="1" max="1" width="17.8416666666667" customWidth="1"/>
    <col min="2" max="2" width="30.1416666666667" customWidth="1"/>
    <col min="3" max="20" width="12.85" customWidth="1"/>
  </cols>
  <sheetData>
    <row r="1" ht="15.85" customHeight="1" spans="1:20">
      <c r="A1" s="59"/>
      <c r="B1" s="59"/>
      <c r="C1" s="59"/>
      <c r="D1" s="59"/>
      <c r="E1" s="59"/>
      <c r="F1" s="59"/>
      <c r="G1" s="59"/>
      <c r="H1" s="59"/>
      <c r="I1" s="59"/>
      <c r="J1" s="59"/>
      <c r="K1" s="59"/>
      <c r="L1" s="59"/>
      <c r="M1" s="59"/>
      <c r="N1" s="59"/>
      <c r="O1" s="59"/>
      <c r="P1" s="59"/>
      <c r="Q1" s="59"/>
      <c r="R1" s="59"/>
      <c r="S1" s="59"/>
      <c r="T1" s="24" t="s">
        <v>53</v>
      </c>
    </row>
    <row r="2" ht="30.75" customHeight="1" spans="1:20">
      <c r="A2" s="21" t="str">
        <f>"2025"&amp;"年部门收入预算表"</f>
        <v>2025年部门收入预算表</v>
      </c>
      <c r="B2" s="21"/>
      <c r="C2" s="21"/>
      <c r="D2" s="21"/>
      <c r="E2" s="21"/>
      <c r="F2" s="21"/>
      <c r="G2" s="21"/>
      <c r="H2" s="21"/>
      <c r="I2" s="21"/>
      <c r="J2" s="21"/>
      <c r="K2" s="21"/>
      <c r="L2" s="21"/>
      <c r="M2" s="21"/>
      <c r="N2" s="21"/>
      <c r="O2" s="21"/>
      <c r="P2" s="21"/>
      <c r="Q2" s="21"/>
      <c r="R2" s="21"/>
      <c r="S2" s="21"/>
      <c r="T2" s="21"/>
    </row>
    <row r="3" customHeight="1" spans="1:20">
      <c r="A3" s="20" t="str">
        <f>"单位名称："&amp;"楚雄彝族自治州精神病医院"</f>
        <v>单位名称：楚雄彝族自治州精神病医院</v>
      </c>
      <c r="B3" s="20"/>
      <c r="C3" s="24" t="s">
        <v>54</v>
      </c>
      <c r="D3" s="24"/>
      <c r="E3" s="24"/>
      <c r="F3" s="24"/>
      <c r="G3" s="24"/>
      <c r="H3" s="24"/>
      <c r="I3" s="24"/>
      <c r="J3" s="24"/>
      <c r="K3" s="24"/>
      <c r="L3" s="24"/>
      <c r="M3" s="24"/>
      <c r="N3" s="24"/>
      <c r="O3" s="24"/>
      <c r="P3" s="24"/>
      <c r="Q3" s="24"/>
      <c r="R3" s="24"/>
      <c r="S3" s="24"/>
      <c r="T3" s="24"/>
    </row>
    <row r="4" customHeight="1" spans="1:20">
      <c r="A4" s="9" t="s">
        <v>55</v>
      </c>
      <c r="B4" s="9" t="s">
        <v>56</v>
      </c>
      <c r="C4" s="9" t="s">
        <v>57</v>
      </c>
      <c r="D4" s="9" t="s">
        <v>58</v>
      </c>
      <c r="E4" s="9"/>
      <c r="F4" s="9"/>
      <c r="G4" s="9"/>
      <c r="H4" s="9"/>
      <c r="I4" s="9"/>
      <c r="J4" s="9"/>
      <c r="K4" s="9"/>
      <c r="L4" s="9"/>
      <c r="M4" s="9"/>
      <c r="N4" s="9"/>
      <c r="O4" s="9" t="s">
        <v>49</v>
      </c>
      <c r="P4" s="9"/>
      <c r="Q4" s="9"/>
      <c r="R4" s="9"/>
      <c r="S4" s="9"/>
      <c r="T4" s="9"/>
    </row>
    <row r="5" customHeight="1" spans="1:20">
      <c r="A5" s="9"/>
      <c r="B5" s="9"/>
      <c r="C5" s="9"/>
      <c r="D5" s="9" t="s">
        <v>59</v>
      </c>
      <c r="E5" s="9" t="s">
        <v>60</v>
      </c>
      <c r="F5" s="9" t="s">
        <v>61</v>
      </c>
      <c r="G5" s="9" t="s">
        <v>62</v>
      </c>
      <c r="H5" s="9" t="s">
        <v>63</v>
      </c>
      <c r="I5" s="9" t="s">
        <v>64</v>
      </c>
      <c r="J5" s="9"/>
      <c r="K5" s="9"/>
      <c r="L5" s="9"/>
      <c r="M5" s="9"/>
      <c r="N5" s="9"/>
      <c r="O5" s="9" t="s">
        <v>59</v>
      </c>
      <c r="P5" s="9" t="s">
        <v>60</v>
      </c>
      <c r="Q5" s="9" t="s">
        <v>61</v>
      </c>
      <c r="R5" s="9" t="s">
        <v>62</v>
      </c>
      <c r="S5" s="9" t="s">
        <v>63</v>
      </c>
      <c r="T5" s="9" t="s">
        <v>64</v>
      </c>
    </row>
    <row r="6" ht="26.25" customHeight="1" spans="1:20">
      <c r="A6" s="9"/>
      <c r="B6" s="9"/>
      <c r="C6" s="9"/>
      <c r="D6" s="9"/>
      <c r="E6" s="9"/>
      <c r="F6" s="9"/>
      <c r="G6" s="9"/>
      <c r="H6" s="9"/>
      <c r="I6" s="9" t="s">
        <v>59</v>
      </c>
      <c r="J6" s="9" t="s">
        <v>65</v>
      </c>
      <c r="K6" s="9" t="s">
        <v>66</v>
      </c>
      <c r="L6" s="9" t="s">
        <v>67</v>
      </c>
      <c r="M6" s="9" t="s">
        <v>68</v>
      </c>
      <c r="N6" s="9" t="s">
        <v>69</v>
      </c>
      <c r="O6" s="9"/>
      <c r="P6" s="9"/>
      <c r="Q6" s="9"/>
      <c r="R6" s="9"/>
      <c r="S6" s="9"/>
      <c r="T6" s="9"/>
    </row>
    <row r="7" ht="31.6" customHeight="1" spans="1:20">
      <c r="A7" s="53">
        <v>1</v>
      </c>
      <c r="B7" s="53">
        <v>2</v>
      </c>
      <c r="C7" s="53">
        <v>3</v>
      </c>
      <c r="D7" s="53">
        <v>4</v>
      </c>
      <c r="E7" s="53">
        <v>5</v>
      </c>
      <c r="F7" s="53">
        <v>6</v>
      </c>
      <c r="G7" s="53">
        <v>7</v>
      </c>
      <c r="H7" s="53">
        <v>8</v>
      </c>
      <c r="I7" s="53">
        <v>9</v>
      </c>
      <c r="J7" s="53">
        <v>10</v>
      </c>
      <c r="K7" s="53">
        <v>11</v>
      </c>
      <c r="L7" s="53">
        <v>12</v>
      </c>
      <c r="M7" s="53">
        <v>13</v>
      </c>
      <c r="N7" s="53">
        <v>14</v>
      </c>
      <c r="O7" s="53">
        <v>15</v>
      </c>
      <c r="P7" s="53">
        <v>16</v>
      </c>
      <c r="Q7" s="53">
        <v>17</v>
      </c>
      <c r="R7" s="53">
        <v>18</v>
      </c>
      <c r="S7" s="53">
        <v>19</v>
      </c>
      <c r="T7" s="53">
        <v>20</v>
      </c>
    </row>
    <row r="8" ht="31.6" customHeight="1" spans="1:20">
      <c r="A8" s="7" t="s">
        <v>70</v>
      </c>
      <c r="B8" s="7" t="s">
        <v>71</v>
      </c>
      <c r="C8" s="8">
        <v>159374286.66</v>
      </c>
      <c r="D8" s="8">
        <v>159374286.66</v>
      </c>
      <c r="E8" s="8">
        <v>9914054.66</v>
      </c>
      <c r="F8" s="8"/>
      <c r="G8" s="8"/>
      <c r="H8" s="8"/>
      <c r="I8" s="8">
        <v>149460232</v>
      </c>
      <c r="J8" s="8"/>
      <c r="K8" s="8">
        <v>149460232</v>
      </c>
      <c r="L8" s="8"/>
      <c r="M8" s="8"/>
      <c r="N8" s="8"/>
      <c r="O8" s="8"/>
      <c r="P8" s="8"/>
      <c r="Q8" s="8"/>
      <c r="R8" s="8"/>
      <c r="S8" s="8"/>
      <c r="T8" s="8"/>
    </row>
    <row r="9" ht="31.6" customHeight="1" spans="1:20">
      <c r="A9" s="78" t="s">
        <v>57</v>
      </c>
      <c r="B9" s="78"/>
      <c r="C9" s="8">
        <v>159374286.66</v>
      </c>
      <c r="D9" s="8">
        <v>159374286.66</v>
      </c>
      <c r="E9" s="8">
        <v>9914054.66</v>
      </c>
      <c r="F9" s="8"/>
      <c r="G9" s="8"/>
      <c r="H9" s="8"/>
      <c r="I9" s="8">
        <v>149460232</v>
      </c>
      <c r="J9" s="8"/>
      <c r="K9" s="8">
        <v>149460232</v>
      </c>
      <c r="L9" s="8"/>
      <c r="M9" s="8"/>
      <c r="N9" s="8"/>
      <c r="O9" s="8"/>
      <c r="P9" s="8"/>
      <c r="Q9" s="8"/>
      <c r="R9" s="8"/>
      <c r="S9" s="8"/>
      <c r="T9" s="8"/>
    </row>
  </sheetData>
  <mergeCells count="21">
    <mergeCell ref="A2:T2"/>
    <mergeCell ref="A3:B3"/>
    <mergeCell ref="C3:T3"/>
    <mergeCell ref="D4:N4"/>
    <mergeCell ref="O4:T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39" right="0.39" top="0.39" bottom="0.39" header="0.31" footer="0.31"/>
  <pageSetup paperSize="9" scale="6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7"/>
  <sheetViews>
    <sheetView showZeros="0" topLeftCell="B1" workbookViewId="0">
      <selection activeCell="A1" sqref="A1"/>
    </sheetView>
  </sheetViews>
  <sheetFormatPr defaultColWidth="9" defaultRowHeight="13.5" customHeight="1"/>
  <cols>
    <col min="1" max="1" width="17.425" customWidth="1"/>
    <col min="2" max="2" width="32" customWidth="1"/>
    <col min="3" max="15" width="12.85" customWidth="1"/>
  </cols>
  <sheetData>
    <row r="1" ht="17.5" customHeight="1" spans="1:15">
      <c r="A1" s="62"/>
      <c r="B1" s="62"/>
      <c r="C1" s="62"/>
      <c r="D1" s="62"/>
      <c r="E1" s="62"/>
      <c r="F1" s="62"/>
      <c r="G1" s="62"/>
      <c r="H1" s="62"/>
      <c r="I1" s="62"/>
      <c r="J1" s="62"/>
      <c r="K1" s="62"/>
      <c r="L1" s="62"/>
      <c r="M1" s="62"/>
      <c r="N1" s="62"/>
      <c r="O1" s="2" t="s">
        <v>72</v>
      </c>
    </row>
    <row r="2" ht="30.75" customHeight="1" spans="1:15">
      <c r="A2" s="11" t="str">
        <f>"2025"&amp;"年部门支出预算表"</f>
        <v>2025年部门支出预算表</v>
      </c>
      <c r="B2" s="11"/>
      <c r="C2" s="11"/>
      <c r="D2" s="11"/>
      <c r="E2" s="11"/>
      <c r="F2" s="11"/>
      <c r="G2" s="11"/>
      <c r="H2" s="11"/>
      <c r="I2" s="11"/>
      <c r="J2" s="11"/>
      <c r="K2" s="11"/>
      <c r="L2" s="11"/>
      <c r="M2" s="11"/>
      <c r="N2" s="11"/>
      <c r="O2" s="11"/>
    </row>
    <row r="3" customHeight="1" spans="1:15">
      <c r="A3" s="4" t="str">
        <f>"单位名称："&amp;"楚雄彝族自治州精神病医院"</f>
        <v>单位名称：楚雄彝族自治州精神病医院</v>
      </c>
      <c r="B3" s="4"/>
      <c r="C3" s="2" t="s">
        <v>54</v>
      </c>
      <c r="D3" s="2"/>
      <c r="E3" s="2"/>
      <c r="F3" s="2"/>
      <c r="G3" s="2"/>
      <c r="H3" s="2"/>
      <c r="I3" s="2"/>
      <c r="J3" s="2"/>
      <c r="K3" s="2"/>
      <c r="L3" s="2"/>
      <c r="M3" s="2"/>
      <c r="N3" s="2"/>
      <c r="O3" s="2"/>
    </row>
    <row r="4" customHeight="1" spans="1:15">
      <c r="A4" s="9" t="s">
        <v>73</v>
      </c>
      <c r="B4" s="9" t="s">
        <v>74</v>
      </c>
      <c r="C4" s="9" t="s">
        <v>57</v>
      </c>
      <c r="D4" s="9" t="s">
        <v>60</v>
      </c>
      <c r="E4" s="9"/>
      <c r="F4" s="9"/>
      <c r="G4" s="9" t="s">
        <v>61</v>
      </c>
      <c r="H4" s="9" t="s">
        <v>62</v>
      </c>
      <c r="I4" s="9" t="s">
        <v>75</v>
      </c>
      <c r="J4" s="9" t="s">
        <v>64</v>
      </c>
      <c r="K4" s="9"/>
      <c r="L4" s="9"/>
      <c r="M4" s="9"/>
      <c r="N4" s="9"/>
      <c r="O4" s="9"/>
    </row>
    <row r="5" ht="27.75" customHeight="1" spans="1:15">
      <c r="A5" s="9"/>
      <c r="B5" s="9"/>
      <c r="C5" s="9"/>
      <c r="D5" s="9" t="s">
        <v>59</v>
      </c>
      <c r="E5" s="9" t="s">
        <v>76</v>
      </c>
      <c r="F5" s="9" t="s">
        <v>77</v>
      </c>
      <c r="G5" s="9"/>
      <c r="H5" s="9"/>
      <c r="I5" s="9"/>
      <c r="J5" s="9" t="s">
        <v>59</v>
      </c>
      <c r="K5" s="9" t="s">
        <v>78</v>
      </c>
      <c r="L5" s="9" t="s">
        <v>79</v>
      </c>
      <c r="M5" s="9" t="s">
        <v>80</v>
      </c>
      <c r="N5" s="9" t="s">
        <v>81</v>
      </c>
      <c r="O5" s="9" t="s">
        <v>82</v>
      </c>
    </row>
    <row r="6" ht="20.35" customHeight="1" spans="1:15">
      <c r="A6" s="73" t="s">
        <v>83</v>
      </c>
      <c r="B6" s="73" t="s">
        <v>84</v>
      </c>
      <c r="C6" s="73" t="s">
        <v>85</v>
      </c>
      <c r="D6" s="74" t="s">
        <v>86</v>
      </c>
      <c r="E6" s="74" t="s">
        <v>87</v>
      </c>
      <c r="F6" s="74" t="s">
        <v>88</v>
      </c>
      <c r="G6" s="74" t="s">
        <v>89</v>
      </c>
      <c r="H6" s="74" t="s">
        <v>90</v>
      </c>
      <c r="I6" s="74" t="s">
        <v>91</v>
      </c>
      <c r="J6" s="74" t="s">
        <v>92</v>
      </c>
      <c r="K6" s="74" t="s">
        <v>93</v>
      </c>
      <c r="L6" s="74" t="s">
        <v>94</v>
      </c>
      <c r="M6" s="74" t="s">
        <v>95</v>
      </c>
      <c r="N6" s="73" t="s">
        <v>96</v>
      </c>
      <c r="O6" s="79">
        <v>15</v>
      </c>
    </row>
    <row r="7" ht="24" customHeight="1" spans="1:15">
      <c r="A7" s="7" t="s">
        <v>97</v>
      </c>
      <c r="B7" s="75" t="s">
        <v>98</v>
      </c>
      <c r="C7" s="8">
        <v>6944517.4</v>
      </c>
      <c r="D7" s="8">
        <v>4120517.4</v>
      </c>
      <c r="E7" s="8">
        <v>4114517.4</v>
      </c>
      <c r="F7" s="8">
        <v>6000</v>
      </c>
      <c r="G7" s="8"/>
      <c r="H7" s="8"/>
      <c r="I7" s="8"/>
      <c r="J7" s="8">
        <v>2824000</v>
      </c>
      <c r="K7" s="8"/>
      <c r="L7" s="8">
        <v>2824000</v>
      </c>
      <c r="M7" s="8"/>
      <c r="N7" s="8"/>
      <c r="O7" s="8"/>
    </row>
    <row r="8" ht="24" customHeight="1" spans="1:15">
      <c r="A8" s="60" t="s">
        <v>99</v>
      </c>
      <c r="B8" s="76" t="s">
        <v>100</v>
      </c>
      <c r="C8" s="8">
        <v>6899817.4</v>
      </c>
      <c r="D8" s="8">
        <v>4075817.4</v>
      </c>
      <c r="E8" s="8">
        <v>4069817.4</v>
      </c>
      <c r="F8" s="8">
        <v>6000</v>
      </c>
      <c r="G8" s="8"/>
      <c r="H8" s="8"/>
      <c r="I8" s="8"/>
      <c r="J8" s="8">
        <v>2824000</v>
      </c>
      <c r="K8" s="8"/>
      <c r="L8" s="8">
        <v>2824000</v>
      </c>
      <c r="M8" s="8"/>
      <c r="N8" s="8"/>
      <c r="O8" s="8"/>
    </row>
    <row r="9" ht="24" customHeight="1" spans="1:15">
      <c r="A9" s="61" t="s">
        <v>101</v>
      </c>
      <c r="B9" s="77" t="s">
        <v>102</v>
      </c>
      <c r="C9" s="8">
        <v>2299817.4</v>
      </c>
      <c r="D9" s="8">
        <v>2299817.4</v>
      </c>
      <c r="E9" s="8">
        <v>2293817.4</v>
      </c>
      <c r="F9" s="8">
        <v>6000</v>
      </c>
      <c r="G9" s="8"/>
      <c r="H9" s="8"/>
      <c r="I9" s="8"/>
      <c r="J9" s="8"/>
      <c r="K9" s="8"/>
      <c r="L9" s="8"/>
      <c r="M9" s="8"/>
      <c r="N9" s="8"/>
      <c r="O9" s="8"/>
    </row>
    <row r="10" ht="24" customHeight="1" spans="1:15">
      <c r="A10" s="61" t="s">
        <v>103</v>
      </c>
      <c r="B10" s="77" t="s">
        <v>104</v>
      </c>
      <c r="C10" s="8">
        <v>3050000</v>
      </c>
      <c r="D10" s="8">
        <v>1776000</v>
      </c>
      <c r="E10" s="8">
        <v>1776000</v>
      </c>
      <c r="F10" s="8"/>
      <c r="G10" s="8"/>
      <c r="H10" s="8"/>
      <c r="I10" s="8"/>
      <c r="J10" s="8">
        <v>1274000</v>
      </c>
      <c r="K10" s="8"/>
      <c r="L10" s="8">
        <v>1274000</v>
      </c>
      <c r="M10" s="8"/>
      <c r="N10" s="8"/>
      <c r="O10" s="8"/>
    </row>
    <row r="11" ht="24" customHeight="1" spans="1:15">
      <c r="A11" s="61" t="s">
        <v>105</v>
      </c>
      <c r="B11" s="77" t="s">
        <v>106</v>
      </c>
      <c r="C11" s="8">
        <v>1550000</v>
      </c>
      <c r="D11" s="8"/>
      <c r="E11" s="8"/>
      <c r="F11" s="8"/>
      <c r="G11" s="8"/>
      <c r="H11" s="8"/>
      <c r="I11" s="8"/>
      <c r="J11" s="8">
        <v>1550000</v>
      </c>
      <c r="K11" s="8"/>
      <c r="L11" s="8">
        <v>1550000</v>
      </c>
      <c r="M11" s="8"/>
      <c r="N11" s="8"/>
      <c r="O11" s="8"/>
    </row>
    <row r="12" ht="24" customHeight="1" spans="1:15">
      <c r="A12" s="60" t="s">
        <v>107</v>
      </c>
      <c r="B12" s="76" t="s">
        <v>108</v>
      </c>
      <c r="C12" s="8">
        <v>44700</v>
      </c>
      <c r="D12" s="8">
        <v>44700</v>
      </c>
      <c r="E12" s="8">
        <v>44700</v>
      </c>
      <c r="F12" s="8"/>
      <c r="G12" s="8"/>
      <c r="H12" s="8"/>
      <c r="I12" s="8"/>
      <c r="J12" s="8"/>
      <c r="K12" s="8"/>
      <c r="L12" s="8"/>
      <c r="M12" s="8"/>
      <c r="N12" s="8"/>
      <c r="O12" s="8"/>
    </row>
    <row r="13" ht="24" customHeight="1" spans="1:15">
      <c r="A13" s="61" t="s">
        <v>109</v>
      </c>
      <c r="B13" s="77" t="s">
        <v>110</v>
      </c>
      <c r="C13" s="8">
        <v>44700</v>
      </c>
      <c r="D13" s="8">
        <v>44700</v>
      </c>
      <c r="E13" s="8">
        <v>44700</v>
      </c>
      <c r="F13" s="8"/>
      <c r="G13" s="8"/>
      <c r="H13" s="8"/>
      <c r="I13" s="8"/>
      <c r="J13" s="8"/>
      <c r="K13" s="8"/>
      <c r="L13" s="8"/>
      <c r="M13" s="8"/>
      <c r="N13" s="8"/>
      <c r="O13" s="8"/>
    </row>
    <row r="14" ht="24" customHeight="1" spans="1:15">
      <c r="A14" s="7" t="s">
        <v>111</v>
      </c>
      <c r="B14" s="75" t="s">
        <v>112</v>
      </c>
      <c r="C14" s="8">
        <v>148229769.26</v>
      </c>
      <c r="D14" s="8">
        <v>5793537.26</v>
      </c>
      <c r="E14" s="8">
        <v>5693537.26</v>
      </c>
      <c r="F14" s="8">
        <v>100000</v>
      </c>
      <c r="G14" s="8"/>
      <c r="H14" s="8"/>
      <c r="I14" s="8"/>
      <c r="J14" s="8">
        <v>142436232</v>
      </c>
      <c r="K14" s="8"/>
      <c r="L14" s="8">
        <v>142436232</v>
      </c>
      <c r="M14" s="8"/>
      <c r="N14" s="8"/>
      <c r="O14" s="8"/>
    </row>
    <row r="15" ht="24" customHeight="1" spans="1:15">
      <c r="A15" s="60" t="s">
        <v>113</v>
      </c>
      <c r="B15" s="76" t="s">
        <v>114</v>
      </c>
      <c r="C15" s="8">
        <v>100000</v>
      </c>
      <c r="D15" s="8">
        <v>100000</v>
      </c>
      <c r="E15" s="8"/>
      <c r="F15" s="8">
        <v>100000</v>
      </c>
      <c r="G15" s="8"/>
      <c r="H15" s="8"/>
      <c r="I15" s="8"/>
      <c r="J15" s="8"/>
      <c r="K15" s="8"/>
      <c r="L15" s="8"/>
      <c r="M15" s="8"/>
      <c r="N15" s="8"/>
      <c r="O15" s="8"/>
    </row>
    <row r="16" ht="24" customHeight="1" spans="1:15">
      <c r="A16" s="61" t="s">
        <v>115</v>
      </c>
      <c r="B16" s="77" t="s">
        <v>116</v>
      </c>
      <c r="C16" s="8">
        <v>100000</v>
      </c>
      <c r="D16" s="8">
        <v>100000</v>
      </c>
      <c r="E16" s="8"/>
      <c r="F16" s="8">
        <v>100000</v>
      </c>
      <c r="G16" s="8"/>
      <c r="H16" s="8"/>
      <c r="I16" s="8"/>
      <c r="J16" s="8"/>
      <c r="K16" s="8"/>
      <c r="L16" s="8"/>
      <c r="M16" s="8"/>
      <c r="N16" s="8"/>
      <c r="O16" s="8"/>
    </row>
    <row r="17" ht="24" customHeight="1" spans="1:15">
      <c r="A17" s="60" t="s">
        <v>117</v>
      </c>
      <c r="B17" s="76" t="s">
        <v>118</v>
      </c>
      <c r="C17" s="8">
        <v>146021832</v>
      </c>
      <c r="D17" s="8">
        <v>5385600</v>
      </c>
      <c r="E17" s="8">
        <v>5385600</v>
      </c>
      <c r="F17" s="8"/>
      <c r="G17" s="8"/>
      <c r="H17" s="8"/>
      <c r="I17" s="8"/>
      <c r="J17" s="8">
        <v>140636232</v>
      </c>
      <c r="K17" s="8"/>
      <c r="L17" s="8">
        <v>140636232</v>
      </c>
      <c r="M17" s="8"/>
      <c r="N17" s="8"/>
      <c r="O17" s="8"/>
    </row>
    <row r="18" ht="24" customHeight="1" spans="1:15">
      <c r="A18" s="61" t="s">
        <v>119</v>
      </c>
      <c r="B18" s="77" t="s">
        <v>120</v>
      </c>
      <c r="C18" s="8">
        <v>146021832</v>
      </c>
      <c r="D18" s="8">
        <v>5385600</v>
      </c>
      <c r="E18" s="8">
        <v>5385600</v>
      </c>
      <c r="F18" s="8"/>
      <c r="G18" s="8"/>
      <c r="H18" s="8"/>
      <c r="I18" s="8"/>
      <c r="J18" s="8">
        <v>140636232</v>
      </c>
      <c r="K18" s="8"/>
      <c r="L18" s="8">
        <v>140636232</v>
      </c>
      <c r="M18" s="8"/>
      <c r="N18" s="8"/>
      <c r="O18" s="8"/>
    </row>
    <row r="19" ht="24" customHeight="1" spans="1:15">
      <c r="A19" s="60" t="s">
        <v>121</v>
      </c>
      <c r="B19" s="76" t="s">
        <v>122</v>
      </c>
      <c r="C19" s="8">
        <v>2107937.26</v>
      </c>
      <c r="D19" s="8">
        <v>307937.26</v>
      </c>
      <c r="E19" s="8">
        <v>307937.26</v>
      </c>
      <c r="F19" s="8"/>
      <c r="G19" s="8"/>
      <c r="H19" s="8"/>
      <c r="I19" s="8"/>
      <c r="J19" s="8">
        <v>1800000</v>
      </c>
      <c r="K19" s="8"/>
      <c r="L19" s="8">
        <v>1800000</v>
      </c>
      <c r="M19" s="8"/>
      <c r="N19" s="8"/>
      <c r="O19" s="8"/>
    </row>
    <row r="20" ht="24" customHeight="1" spans="1:15">
      <c r="A20" s="61" t="s">
        <v>123</v>
      </c>
      <c r="B20" s="77" t="s">
        <v>124</v>
      </c>
      <c r="C20" s="8"/>
      <c r="D20" s="8"/>
      <c r="E20" s="8"/>
      <c r="F20" s="8"/>
      <c r="G20" s="8"/>
      <c r="H20" s="8"/>
      <c r="I20" s="8"/>
      <c r="J20" s="8"/>
      <c r="K20" s="8"/>
      <c r="L20" s="8"/>
      <c r="M20" s="8"/>
      <c r="N20" s="8"/>
      <c r="O20" s="8"/>
    </row>
    <row r="21" ht="24" customHeight="1" spans="1:15">
      <c r="A21" s="61" t="s">
        <v>125</v>
      </c>
      <c r="B21" s="77" t="s">
        <v>126</v>
      </c>
      <c r="C21" s="8">
        <v>1200000</v>
      </c>
      <c r="D21" s="8"/>
      <c r="E21" s="8"/>
      <c r="F21" s="8"/>
      <c r="G21" s="8"/>
      <c r="H21" s="8"/>
      <c r="I21" s="8"/>
      <c r="J21" s="8">
        <v>1200000</v>
      </c>
      <c r="K21" s="8"/>
      <c r="L21" s="8">
        <v>1200000</v>
      </c>
      <c r="M21" s="8"/>
      <c r="N21" s="8"/>
      <c r="O21" s="8"/>
    </row>
    <row r="22" ht="24" customHeight="1" spans="1:15">
      <c r="A22" s="61" t="s">
        <v>127</v>
      </c>
      <c r="B22" s="77" t="s">
        <v>128</v>
      </c>
      <c r="C22" s="8">
        <v>879377.26</v>
      </c>
      <c r="D22" s="8">
        <v>279377.26</v>
      </c>
      <c r="E22" s="8">
        <v>279377.26</v>
      </c>
      <c r="F22" s="8"/>
      <c r="G22" s="8"/>
      <c r="H22" s="8"/>
      <c r="I22" s="8"/>
      <c r="J22" s="8">
        <v>600000</v>
      </c>
      <c r="K22" s="8"/>
      <c r="L22" s="8">
        <v>600000</v>
      </c>
      <c r="M22" s="8"/>
      <c r="N22" s="8"/>
      <c r="O22" s="8"/>
    </row>
    <row r="23" ht="24" customHeight="1" spans="1:15">
      <c r="A23" s="61" t="s">
        <v>129</v>
      </c>
      <c r="B23" s="77" t="s">
        <v>130</v>
      </c>
      <c r="C23" s="8">
        <v>28560</v>
      </c>
      <c r="D23" s="8">
        <v>28560</v>
      </c>
      <c r="E23" s="8">
        <v>28560</v>
      </c>
      <c r="F23" s="8"/>
      <c r="G23" s="8"/>
      <c r="H23" s="8"/>
      <c r="I23" s="8"/>
      <c r="J23" s="8"/>
      <c r="K23" s="8"/>
      <c r="L23" s="8"/>
      <c r="M23" s="8"/>
      <c r="N23" s="8"/>
      <c r="O23" s="8"/>
    </row>
    <row r="24" ht="24" customHeight="1" spans="1:15">
      <c r="A24" s="7" t="s">
        <v>131</v>
      </c>
      <c r="B24" s="75" t="s">
        <v>132</v>
      </c>
      <c r="C24" s="8">
        <v>4200000</v>
      </c>
      <c r="D24" s="8"/>
      <c r="E24" s="8"/>
      <c r="F24" s="8"/>
      <c r="G24" s="8"/>
      <c r="H24" s="8"/>
      <c r="I24" s="8"/>
      <c r="J24" s="8">
        <v>4200000</v>
      </c>
      <c r="K24" s="8"/>
      <c r="L24" s="8">
        <v>4200000</v>
      </c>
      <c r="M24" s="8"/>
      <c r="N24" s="8"/>
      <c r="O24" s="8"/>
    </row>
    <row r="25" ht="24" customHeight="1" spans="1:15">
      <c r="A25" s="60" t="s">
        <v>133</v>
      </c>
      <c r="B25" s="76" t="s">
        <v>134</v>
      </c>
      <c r="C25" s="8">
        <v>4200000</v>
      </c>
      <c r="D25" s="8"/>
      <c r="E25" s="8"/>
      <c r="F25" s="8"/>
      <c r="G25" s="8"/>
      <c r="H25" s="8"/>
      <c r="I25" s="8"/>
      <c r="J25" s="8">
        <v>4200000</v>
      </c>
      <c r="K25" s="8"/>
      <c r="L25" s="8">
        <v>4200000</v>
      </c>
      <c r="M25" s="8"/>
      <c r="N25" s="8"/>
      <c r="O25" s="8"/>
    </row>
    <row r="26" ht="24" customHeight="1" spans="1:15">
      <c r="A26" s="61" t="s">
        <v>135</v>
      </c>
      <c r="B26" s="77" t="s">
        <v>136</v>
      </c>
      <c r="C26" s="8">
        <v>4200000</v>
      </c>
      <c r="D26" s="8"/>
      <c r="E26" s="8"/>
      <c r="F26" s="8"/>
      <c r="G26" s="8"/>
      <c r="H26" s="8"/>
      <c r="I26" s="8"/>
      <c r="J26" s="8">
        <v>4200000</v>
      </c>
      <c r="K26" s="8"/>
      <c r="L26" s="8">
        <v>4200000</v>
      </c>
      <c r="M26" s="8"/>
      <c r="N26" s="8"/>
      <c r="O26" s="8"/>
    </row>
    <row r="27" ht="29.35" customHeight="1" spans="1:15">
      <c r="A27" s="78" t="s">
        <v>57</v>
      </c>
      <c r="B27" s="78"/>
      <c r="C27" s="8">
        <v>159374286.66</v>
      </c>
      <c r="D27" s="8">
        <v>9914054.66</v>
      </c>
      <c r="E27" s="8">
        <v>9808054.66</v>
      </c>
      <c r="F27" s="8">
        <v>106000</v>
      </c>
      <c r="G27" s="8"/>
      <c r="H27" s="8"/>
      <c r="I27" s="8"/>
      <c r="J27" s="8">
        <v>149460232</v>
      </c>
      <c r="K27" s="8"/>
      <c r="L27" s="8">
        <v>149460232</v>
      </c>
      <c r="M27" s="8"/>
      <c r="N27" s="8"/>
      <c r="O27" s="8"/>
    </row>
  </sheetData>
  <mergeCells count="12">
    <mergeCell ref="A2:O2"/>
    <mergeCell ref="A3:B3"/>
    <mergeCell ref="C3:O3"/>
    <mergeCell ref="D4:F4"/>
    <mergeCell ref="J4:O4"/>
    <mergeCell ref="A27:B27"/>
    <mergeCell ref="A4:A5"/>
    <mergeCell ref="B4:B5"/>
    <mergeCell ref="C4:C5"/>
    <mergeCell ref="G4:G5"/>
    <mergeCell ref="H4:H5"/>
    <mergeCell ref="I4:I5"/>
  </mergeCells>
  <printOptions horizontalCentered="1"/>
  <pageMargins left="0.39" right="0.39" top="0.39" bottom="0.39" header="0.31" footer="0.31"/>
  <pageSetup paperSize="9" scale="6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38"/>
  <sheetViews>
    <sheetView showZeros="0" topLeftCell="A26" workbookViewId="0">
      <selection activeCell="G11" sqref="G11"/>
    </sheetView>
  </sheetViews>
  <sheetFormatPr defaultColWidth="9" defaultRowHeight="13.5" customHeight="1" outlineLevelCol="3"/>
  <cols>
    <col min="1" max="1" width="35.125" customWidth="1"/>
    <col min="2" max="2" width="24.85" customWidth="1"/>
    <col min="3" max="3" width="34.125" customWidth="1"/>
    <col min="4" max="4" width="20.9916666666667" customWidth="1"/>
  </cols>
  <sheetData>
    <row r="1" ht="13.15" customHeight="1" spans="1:4">
      <c r="A1" s="15" t="s">
        <v>137</v>
      </c>
      <c r="B1" s="15"/>
      <c r="C1" s="15"/>
      <c r="D1" s="15"/>
    </row>
    <row r="2" ht="43.15" customHeight="1" spans="1:4">
      <c r="A2" s="11" t="str">
        <f>"2025"&amp;"年部门财政拨款收支预算总表"</f>
        <v>2025年部门财政拨款收支预算总表</v>
      </c>
      <c r="B2" s="11"/>
      <c r="C2" s="11"/>
      <c r="D2" s="11"/>
    </row>
    <row r="3" customHeight="1" spans="1:4">
      <c r="A3" s="4" t="str">
        <f>"单位名称："&amp;"楚雄彝族自治州精神病医院"</f>
        <v>单位名称：楚雄彝族自治州精神病医院</v>
      </c>
      <c r="B3" s="4"/>
      <c r="C3" s="62"/>
      <c r="D3" s="2" t="s">
        <v>54</v>
      </c>
    </row>
    <row r="4" customHeight="1" spans="1:4">
      <c r="A4" s="63" t="s">
        <v>138</v>
      </c>
      <c r="B4" s="63"/>
      <c r="C4" s="63" t="s">
        <v>139</v>
      </c>
      <c r="D4" s="63"/>
    </row>
    <row r="5" ht="42" customHeight="1" spans="1:4">
      <c r="A5" s="63" t="s">
        <v>5</v>
      </c>
      <c r="B5" s="63" t="str">
        <f>"2025"&amp;"年预算数"</f>
        <v>2025年预算数</v>
      </c>
      <c r="C5" s="5" t="s">
        <v>140</v>
      </c>
      <c r="D5" s="63" t="str">
        <f>"2025"&amp;"年预算数"</f>
        <v>2025年预算数</v>
      </c>
    </row>
    <row r="6" ht="24.1" customHeight="1" spans="1:4">
      <c r="A6" s="64" t="s">
        <v>141</v>
      </c>
      <c r="B6" s="8">
        <v>9914054.66</v>
      </c>
      <c r="C6" s="65" t="s">
        <v>142</v>
      </c>
      <c r="D6" s="8">
        <v>9914054.66</v>
      </c>
    </row>
    <row r="7" ht="24.1" customHeight="1" spans="1:4">
      <c r="A7" s="64" t="s">
        <v>143</v>
      </c>
      <c r="B7" s="8">
        <v>9914054.66</v>
      </c>
      <c r="C7" s="65" t="s">
        <v>144</v>
      </c>
      <c r="D7" s="8"/>
    </row>
    <row r="8" ht="24.1" customHeight="1" spans="1:4">
      <c r="A8" s="64" t="s">
        <v>145</v>
      </c>
      <c r="B8" s="8"/>
      <c r="C8" s="65" t="s">
        <v>146</v>
      </c>
      <c r="D8" s="8"/>
    </row>
    <row r="9" ht="24.1" customHeight="1" spans="1:4">
      <c r="A9" s="64" t="s">
        <v>147</v>
      </c>
      <c r="B9" s="8"/>
      <c r="C9" s="65" t="s">
        <v>148</v>
      </c>
      <c r="D9" s="8"/>
    </row>
    <row r="10" ht="24.1" customHeight="1" spans="1:4">
      <c r="A10" s="64" t="s">
        <v>149</v>
      </c>
      <c r="B10" s="8"/>
      <c r="C10" s="65" t="s">
        <v>150</v>
      </c>
      <c r="D10" s="8"/>
    </row>
    <row r="11" ht="24.1" customHeight="1" spans="1:4">
      <c r="A11" s="64" t="s">
        <v>143</v>
      </c>
      <c r="B11" s="8"/>
      <c r="C11" s="65" t="s">
        <v>151</v>
      </c>
      <c r="D11" s="8"/>
    </row>
    <row r="12" ht="24.1" customHeight="1" spans="1:4">
      <c r="A12" s="66" t="s">
        <v>145</v>
      </c>
      <c r="B12" s="8"/>
      <c r="C12" s="67" t="s">
        <v>152</v>
      </c>
      <c r="D12" s="8"/>
    </row>
    <row r="13" ht="24.1" customHeight="1" spans="1:4">
      <c r="A13" s="66" t="s">
        <v>147</v>
      </c>
      <c r="B13" s="8"/>
      <c r="C13" s="67" t="s">
        <v>153</v>
      </c>
      <c r="D13" s="8"/>
    </row>
    <row r="14" ht="24.1" customHeight="1" spans="1:4">
      <c r="A14" s="68"/>
      <c r="B14" s="8"/>
      <c r="C14" s="67" t="s">
        <v>154</v>
      </c>
      <c r="D14" s="8">
        <v>4120517.4</v>
      </c>
    </row>
    <row r="15" ht="24.1" customHeight="1" spans="1:4">
      <c r="A15" s="68"/>
      <c r="B15" s="8"/>
      <c r="C15" s="67" t="s">
        <v>155</v>
      </c>
      <c r="D15" s="8"/>
    </row>
    <row r="16" ht="24.1" customHeight="1" spans="1:4">
      <c r="A16" s="68"/>
      <c r="B16" s="8"/>
      <c r="C16" s="67" t="s">
        <v>156</v>
      </c>
      <c r="D16" s="8">
        <v>5793537.26</v>
      </c>
    </row>
    <row r="17" ht="24.1" customHeight="1" spans="1:4">
      <c r="A17" s="68"/>
      <c r="B17" s="8"/>
      <c r="C17" s="67" t="s">
        <v>157</v>
      </c>
      <c r="D17" s="8"/>
    </row>
    <row r="18" ht="24.1" customHeight="1" spans="1:4">
      <c r="A18" s="68"/>
      <c r="B18" s="8"/>
      <c r="C18" s="67" t="s">
        <v>158</v>
      </c>
      <c r="D18" s="8"/>
    </row>
    <row r="19" ht="24.1" customHeight="1" spans="1:4">
      <c r="A19" s="68"/>
      <c r="B19" s="8"/>
      <c r="C19" s="67" t="s">
        <v>159</v>
      </c>
      <c r="D19" s="8"/>
    </row>
    <row r="20" ht="24.1" customHeight="1" spans="1:4">
      <c r="A20" s="68"/>
      <c r="B20" s="8"/>
      <c r="C20" s="67" t="s">
        <v>160</v>
      </c>
      <c r="D20" s="8"/>
    </row>
    <row r="21" ht="24.1" customHeight="1" spans="1:4">
      <c r="A21" s="68"/>
      <c r="B21" s="8"/>
      <c r="C21" s="67" t="s">
        <v>161</v>
      </c>
      <c r="D21" s="8"/>
    </row>
    <row r="22" ht="24.1" customHeight="1" spans="1:4">
      <c r="A22" s="68"/>
      <c r="B22" s="8"/>
      <c r="C22" s="67" t="s">
        <v>162</v>
      </c>
      <c r="D22" s="8"/>
    </row>
    <row r="23" ht="24.1" customHeight="1" spans="1:4">
      <c r="A23" s="68"/>
      <c r="B23" s="8"/>
      <c r="C23" s="67" t="s">
        <v>163</v>
      </c>
      <c r="D23" s="8"/>
    </row>
    <row r="24" ht="24.1" customHeight="1" spans="1:4">
      <c r="A24" s="68"/>
      <c r="B24" s="8"/>
      <c r="C24" s="67" t="s">
        <v>164</v>
      </c>
      <c r="D24" s="8"/>
    </row>
    <row r="25" ht="24.1" customHeight="1" spans="1:4">
      <c r="A25" s="68"/>
      <c r="B25" s="8"/>
      <c r="C25" s="67" t="s">
        <v>165</v>
      </c>
      <c r="D25" s="8"/>
    </row>
    <row r="26" ht="24.1" customHeight="1" spans="1:4">
      <c r="A26" s="68"/>
      <c r="B26" s="8"/>
      <c r="C26" s="67" t="s">
        <v>166</v>
      </c>
      <c r="D26" s="8"/>
    </row>
    <row r="27" ht="24.1" customHeight="1" spans="1:4">
      <c r="A27" s="68"/>
      <c r="B27" s="8"/>
      <c r="C27" s="67" t="s">
        <v>167</v>
      </c>
      <c r="D27" s="8"/>
    </row>
    <row r="28" ht="24.1" customHeight="1" spans="1:4">
      <c r="A28" s="68"/>
      <c r="B28" s="8"/>
      <c r="C28" s="67" t="s">
        <v>168</v>
      </c>
      <c r="D28" s="8"/>
    </row>
    <row r="29" ht="24.1" customHeight="1" spans="1:4">
      <c r="A29" s="68"/>
      <c r="B29" s="8"/>
      <c r="C29" s="67" t="s">
        <v>169</v>
      </c>
      <c r="D29" s="8"/>
    </row>
    <row r="30" ht="24.1" customHeight="1" spans="1:4">
      <c r="A30" s="68"/>
      <c r="B30" s="8"/>
      <c r="C30" s="67" t="s">
        <v>170</v>
      </c>
      <c r="D30" s="8"/>
    </row>
    <row r="31" ht="24.1" customHeight="1" spans="1:4">
      <c r="A31" s="68"/>
      <c r="B31" s="8"/>
      <c r="C31" s="66" t="s">
        <v>171</v>
      </c>
      <c r="D31" s="8"/>
    </row>
    <row r="32" ht="24.1" customHeight="1" spans="1:4">
      <c r="A32" s="68"/>
      <c r="B32" s="8"/>
      <c r="C32" s="66" t="s">
        <v>172</v>
      </c>
      <c r="D32" s="8"/>
    </row>
    <row r="33" ht="24.1" customHeight="1" spans="1:4">
      <c r="A33" s="68"/>
      <c r="B33" s="8"/>
      <c r="C33" s="69" t="s">
        <v>173</v>
      </c>
      <c r="D33" s="8"/>
    </row>
    <row r="34" ht="24" customHeight="1" spans="1:4">
      <c r="A34" s="70"/>
      <c r="B34" s="8"/>
      <c r="C34" s="71" t="s">
        <v>174</v>
      </c>
      <c r="D34" s="8"/>
    </row>
    <row r="35" ht="24" customHeight="1" spans="1:4">
      <c r="A35" s="70"/>
      <c r="B35" s="8"/>
      <c r="C35" s="71" t="s">
        <v>175</v>
      </c>
      <c r="D35" s="8"/>
    </row>
    <row r="36" ht="24" customHeight="1" spans="1:4">
      <c r="A36" s="70"/>
      <c r="B36" s="8"/>
      <c r="C36" s="71" t="s">
        <v>176</v>
      </c>
      <c r="D36" s="8"/>
    </row>
    <row r="37" ht="24" customHeight="1" spans="1:4">
      <c r="A37" s="70"/>
      <c r="B37" s="8"/>
      <c r="C37" s="69" t="s">
        <v>177</v>
      </c>
      <c r="D37" s="72"/>
    </row>
    <row r="38" ht="24.1" customHeight="1" spans="1:4">
      <c r="A38" s="70" t="s">
        <v>51</v>
      </c>
      <c r="B38" s="8">
        <v>9914054.66</v>
      </c>
      <c r="C38" s="70" t="s">
        <v>178</v>
      </c>
      <c r="D38" s="8">
        <v>9914054.66</v>
      </c>
    </row>
  </sheetData>
  <mergeCells count="5">
    <mergeCell ref="A1:D1"/>
    <mergeCell ref="A2:D2"/>
    <mergeCell ref="A3:B3"/>
    <mergeCell ref="A4:B4"/>
    <mergeCell ref="C4:D4"/>
  </mergeCells>
  <printOptions horizontalCentered="1"/>
  <pageMargins left="0.39" right="0.39" top="0.39" bottom="0.39" header="0.31" footer="0.31"/>
  <pageSetup paperSize="9" scale="84"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1"/>
  <sheetViews>
    <sheetView showZeros="0" workbookViewId="0">
      <selection activeCell="J18" sqref="J18"/>
    </sheetView>
  </sheetViews>
  <sheetFormatPr defaultColWidth="9" defaultRowHeight="13.5" customHeight="1" outlineLevelCol="6"/>
  <cols>
    <col min="1" max="1" width="18.575" customWidth="1"/>
    <col min="2" max="2" width="21.8416666666667" customWidth="1"/>
    <col min="3" max="7" width="12.85" customWidth="1"/>
  </cols>
  <sheetData>
    <row r="1" ht="15.4" customHeight="1" spans="1:7">
      <c r="A1" s="24" t="s">
        <v>179</v>
      </c>
      <c r="B1" s="24"/>
      <c r="C1" s="24"/>
      <c r="D1" s="24"/>
      <c r="E1" s="24"/>
      <c r="F1" s="24"/>
      <c r="G1" s="24"/>
    </row>
    <row r="2" ht="35.65" customHeight="1" spans="1:7">
      <c r="A2" s="21" t="str">
        <f>"2025"&amp;"年一般公共预算支出预算表（按功能科目分类）"</f>
        <v>2025年一般公共预算支出预算表（按功能科目分类）</v>
      </c>
      <c r="B2" s="21"/>
      <c r="C2" s="21"/>
      <c r="D2" s="21"/>
      <c r="E2" s="21"/>
      <c r="F2" s="21"/>
      <c r="G2" s="21"/>
    </row>
    <row r="3" ht="26.35" customHeight="1" spans="1:7">
      <c r="A3" s="20" t="str">
        <f>"单位名称："&amp;"楚雄彝族自治州精神病医院"</f>
        <v>单位名称：楚雄彝族自治州精神病医院</v>
      </c>
      <c r="B3" s="20"/>
      <c r="C3" s="20"/>
      <c r="D3" s="20"/>
      <c r="E3" s="20"/>
      <c r="F3" s="59"/>
      <c r="G3" s="24" t="s">
        <v>2</v>
      </c>
    </row>
    <row r="4" ht="18.85" customHeight="1" spans="1:7">
      <c r="A4" s="9" t="s">
        <v>180</v>
      </c>
      <c r="B4" s="9"/>
      <c r="C4" s="9" t="s">
        <v>57</v>
      </c>
      <c r="D4" s="9" t="s">
        <v>76</v>
      </c>
      <c r="E4" s="9"/>
      <c r="F4" s="9"/>
      <c r="G4" s="9" t="s">
        <v>77</v>
      </c>
    </row>
    <row r="5" ht="18.85" customHeight="1" spans="1:7">
      <c r="A5" s="9" t="s">
        <v>73</v>
      </c>
      <c r="B5" s="9" t="s">
        <v>74</v>
      </c>
      <c r="C5" s="9"/>
      <c r="D5" s="9" t="s">
        <v>59</v>
      </c>
      <c r="E5" s="9" t="s">
        <v>181</v>
      </c>
      <c r="F5" s="9" t="s">
        <v>182</v>
      </c>
      <c r="G5" s="9"/>
    </row>
    <row r="6" ht="18.85" customHeight="1" spans="1:7">
      <c r="A6" s="9" t="s">
        <v>83</v>
      </c>
      <c r="B6" s="9">
        <v>2</v>
      </c>
      <c r="C6" s="9" t="s">
        <v>85</v>
      </c>
      <c r="D6" s="9" t="s">
        <v>86</v>
      </c>
      <c r="E6" s="9" t="s">
        <v>87</v>
      </c>
      <c r="F6" s="9" t="s">
        <v>88</v>
      </c>
      <c r="G6" s="9" t="s">
        <v>89</v>
      </c>
    </row>
    <row r="7" ht="18.85" customHeight="1" spans="1:7">
      <c r="A7" s="7" t="s">
        <v>97</v>
      </c>
      <c r="B7" s="7" t="s">
        <v>98</v>
      </c>
      <c r="C7" s="8">
        <v>4120517.4</v>
      </c>
      <c r="D7" s="8">
        <v>4114517.4</v>
      </c>
      <c r="E7" s="8">
        <v>4053317.4</v>
      </c>
      <c r="F7" s="8">
        <v>61200</v>
      </c>
      <c r="G7" s="8">
        <v>6000</v>
      </c>
    </row>
    <row r="8" ht="18.85" customHeight="1" spans="1:7">
      <c r="A8" s="60" t="s">
        <v>99</v>
      </c>
      <c r="B8" s="60" t="s">
        <v>100</v>
      </c>
      <c r="C8" s="8">
        <v>4075817.4</v>
      </c>
      <c r="D8" s="8">
        <v>4069817.4</v>
      </c>
      <c r="E8" s="8">
        <v>4008617.4</v>
      </c>
      <c r="F8" s="8">
        <v>61200</v>
      </c>
      <c r="G8" s="8">
        <v>6000</v>
      </c>
    </row>
    <row r="9" ht="18.85" customHeight="1" spans="1:7">
      <c r="A9" s="61" t="s">
        <v>101</v>
      </c>
      <c r="B9" s="61" t="s">
        <v>102</v>
      </c>
      <c r="C9" s="8">
        <v>2299817.4</v>
      </c>
      <c r="D9" s="8">
        <v>2293817.4</v>
      </c>
      <c r="E9" s="8">
        <v>2232617.4</v>
      </c>
      <c r="F9" s="8">
        <v>61200</v>
      </c>
      <c r="G9" s="8">
        <v>6000</v>
      </c>
    </row>
    <row r="10" ht="25" customHeight="1" spans="1:7">
      <c r="A10" s="61" t="s">
        <v>103</v>
      </c>
      <c r="B10" s="61" t="s">
        <v>104</v>
      </c>
      <c r="C10" s="8">
        <v>1776000</v>
      </c>
      <c r="D10" s="8">
        <v>1776000</v>
      </c>
      <c r="E10" s="8">
        <v>1776000</v>
      </c>
      <c r="F10" s="8"/>
      <c r="G10" s="8"/>
    </row>
    <row r="11" ht="18.85" customHeight="1" spans="1:7">
      <c r="A11" s="60" t="s">
        <v>107</v>
      </c>
      <c r="B11" s="60" t="s">
        <v>108</v>
      </c>
      <c r="C11" s="8">
        <v>44700</v>
      </c>
      <c r="D11" s="8">
        <v>44700</v>
      </c>
      <c r="E11" s="8">
        <v>44700</v>
      </c>
      <c r="F11" s="8"/>
      <c r="G11" s="8"/>
    </row>
    <row r="12" ht="18.85" customHeight="1" spans="1:7">
      <c r="A12" s="61" t="s">
        <v>109</v>
      </c>
      <c r="B12" s="61" t="s">
        <v>110</v>
      </c>
      <c r="C12" s="8">
        <v>44700</v>
      </c>
      <c r="D12" s="8">
        <v>44700</v>
      </c>
      <c r="E12" s="8">
        <v>44700</v>
      </c>
      <c r="F12" s="8"/>
      <c r="G12" s="8"/>
    </row>
    <row r="13" ht="18.85" customHeight="1" spans="1:7">
      <c r="A13" s="7" t="s">
        <v>111</v>
      </c>
      <c r="B13" s="7" t="s">
        <v>112</v>
      </c>
      <c r="C13" s="8">
        <v>5793537.26</v>
      </c>
      <c r="D13" s="8">
        <v>5693537.26</v>
      </c>
      <c r="E13" s="8">
        <v>5693537.26</v>
      </c>
      <c r="F13" s="8"/>
      <c r="G13" s="8">
        <v>100000</v>
      </c>
    </row>
    <row r="14" ht="18.85" customHeight="1" spans="1:7">
      <c r="A14" s="60" t="s">
        <v>113</v>
      </c>
      <c r="B14" s="60" t="s">
        <v>114</v>
      </c>
      <c r="C14" s="8">
        <v>100000</v>
      </c>
      <c r="D14" s="8"/>
      <c r="E14" s="8"/>
      <c r="F14" s="8"/>
      <c r="G14" s="8">
        <v>100000</v>
      </c>
    </row>
    <row r="15" ht="18.85" customHeight="1" spans="1:7">
      <c r="A15" s="61" t="s">
        <v>115</v>
      </c>
      <c r="B15" s="61" t="s">
        <v>116</v>
      </c>
      <c r="C15" s="8">
        <v>100000</v>
      </c>
      <c r="D15" s="8"/>
      <c r="E15" s="8"/>
      <c r="F15" s="8"/>
      <c r="G15" s="8">
        <v>100000</v>
      </c>
    </row>
    <row r="16" ht="18.85" customHeight="1" spans="1:7">
      <c r="A16" s="60" t="s">
        <v>117</v>
      </c>
      <c r="B16" s="60" t="s">
        <v>118</v>
      </c>
      <c r="C16" s="8">
        <v>5385600</v>
      </c>
      <c r="D16" s="8">
        <v>5385600</v>
      </c>
      <c r="E16" s="8">
        <v>5385600</v>
      </c>
      <c r="F16" s="8"/>
      <c r="G16" s="8"/>
    </row>
    <row r="17" ht="18.85" customHeight="1" spans="1:7">
      <c r="A17" s="61" t="s">
        <v>119</v>
      </c>
      <c r="B17" s="61" t="s">
        <v>120</v>
      </c>
      <c r="C17" s="8">
        <v>5385600</v>
      </c>
      <c r="D17" s="8">
        <v>5385600</v>
      </c>
      <c r="E17" s="8">
        <v>5385600</v>
      </c>
      <c r="F17" s="8"/>
      <c r="G17" s="8"/>
    </row>
    <row r="18" ht="18.85" customHeight="1" spans="1:7">
      <c r="A18" s="60" t="s">
        <v>121</v>
      </c>
      <c r="B18" s="60" t="s">
        <v>122</v>
      </c>
      <c r="C18" s="8">
        <v>307937.26</v>
      </c>
      <c r="D18" s="8">
        <v>307937.26</v>
      </c>
      <c r="E18" s="8">
        <v>307937.26</v>
      </c>
      <c r="F18" s="8"/>
      <c r="G18" s="8"/>
    </row>
    <row r="19" ht="18.85" customHeight="1" spans="1:7">
      <c r="A19" s="61" t="s">
        <v>127</v>
      </c>
      <c r="B19" s="61" t="s">
        <v>128</v>
      </c>
      <c r="C19" s="8">
        <v>279377.26</v>
      </c>
      <c r="D19" s="8">
        <v>279377.26</v>
      </c>
      <c r="E19" s="8">
        <v>279377.26</v>
      </c>
      <c r="F19" s="8"/>
      <c r="G19" s="8"/>
    </row>
    <row r="20" ht="18.85" customHeight="1" spans="1:7">
      <c r="A20" s="61" t="s">
        <v>129</v>
      </c>
      <c r="B20" s="61" t="s">
        <v>130</v>
      </c>
      <c r="C20" s="8">
        <v>28560</v>
      </c>
      <c r="D20" s="8">
        <v>28560</v>
      </c>
      <c r="E20" s="8">
        <v>28560</v>
      </c>
      <c r="F20" s="8"/>
      <c r="G20" s="8"/>
    </row>
    <row r="21" ht="18.85" customHeight="1" spans="1:7">
      <c r="A21" s="9" t="s">
        <v>183</v>
      </c>
      <c r="B21" s="9"/>
      <c r="C21" s="8">
        <v>9914054.66</v>
      </c>
      <c r="D21" s="8">
        <v>9808054.66</v>
      </c>
      <c r="E21" s="8">
        <v>9746854.66</v>
      </c>
      <c r="F21" s="8">
        <v>61200</v>
      </c>
      <c r="G21" s="8">
        <v>106000</v>
      </c>
    </row>
  </sheetData>
  <mergeCells count="8">
    <mergeCell ref="A1:G1"/>
    <mergeCell ref="A2:G2"/>
    <mergeCell ref="A3:E3"/>
    <mergeCell ref="A4:B4"/>
    <mergeCell ref="D4:F4"/>
    <mergeCell ref="A21:B21"/>
    <mergeCell ref="C4:C5"/>
    <mergeCell ref="G4:G5"/>
  </mergeCells>
  <printOptions horizontalCentered="1"/>
  <pageMargins left="0.39" right="0.39" top="0.39" bottom="0.39" header="0.31" footer="0.31"/>
  <pageSetup paperSize="9" scale="97"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A9" sqref="A9:B9"/>
    </sheetView>
  </sheetViews>
  <sheetFormatPr defaultColWidth="9" defaultRowHeight="13.5" customHeight="1" outlineLevelCol="5"/>
  <cols>
    <col min="1" max="2" width="23.125" customWidth="1"/>
    <col min="3" max="6" width="20.125" customWidth="1"/>
  </cols>
  <sheetData>
    <row r="1" ht="16.9" customHeight="1" spans="1:6">
      <c r="A1" s="55" t="s">
        <v>184</v>
      </c>
      <c r="B1" s="56"/>
      <c r="C1" s="56"/>
      <c r="D1" s="56"/>
      <c r="E1" s="57"/>
      <c r="F1" s="56"/>
    </row>
    <row r="2" ht="52.6" customHeight="1" spans="1:6">
      <c r="A2" s="21" t="str">
        <f>"2025"&amp;"年一般公共预算“三公”经费支出预算表"</f>
        <v>2025年一般公共预算“三公”经费支出预算表</v>
      </c>
      <c r="B2" s="21"/>
      <c r="C2" s="21"/>
      <c r="D2" s="21"/>
      <c r="E2" s="21"/>
      <c r="F2" s="21"/>
    </row>
    <row r="3" ht="19.6" customHeight="1" spans="1:6">
      <c r="A3" s="20" t="str">
        <f>"单位名称："&amp;"楚雄彝族自治州精神病医院"</f>
        <v>单位名称：楚雄彝族自治州精神病医院</v>
      </c>
      <c r="B3" s="20"/>
      <c r="C3" s="24" t="s">
        <v>54</v>
      </c>
      <c r="D3" s="24"/>
      <c r="E3" s="24"/>
      <c r="F3" s="24"/>
    </row>
    <row r="4" ht="18.85" customHeight="1" spans="1:6">
      <c r="A4" s="9" t="s">
        <v>185</v>
      </c>
      <c r="B4" s="9" t="s">
        <v>186</v>
      </c>
      <c r="C4" s="9" t="s">
        <v>187</v>
      </c>
      <c r="D4" s="9"/>
      <c r="E4" s="9"/>
      <c r="F4" s="9" t="s">
        <v>188</v>
      </c>
    </row>
    <row r="5" ht="18.85" customHeight="1" spans="1:6">
      <c r="A5" s="9"/>
      <c r="B5" s="9"/>
      <c r="C5" s="9" t="s">
        <v>59</v>
      </c>
      <c r="D5" s="9" t="s">
        <v>189</v>
      </c>
      <c r="E5" s="9" t="s">
        <v>190</v>
      </c>
      <c r="F5" s="9"/>
    </row>
    <row r="6" ht="18.85" customHeight="1" spans="1:6">
      <c r="A6" s="58" t="s">
        <v>83</v>
      </c>
      <c r="B6" s="58" t="s">
        <v>84</v>
      </c>
      <c r="C6" s="58" t="s">
        <v>85</v>
      </c>
      <c r="D6" s="58" t="s">
        <v>86</v>
      </c>
      <c r="E6" s="58" t="s">
        <v>87</v>
      </c>
      <c r="F6" s="58" t="s">
        <v>88</v>
      </c>
    </row>
    <row r="7" ht="18.85" customHeight="1" spans="1:6">
      <c r="A7" s="8"/>
      <c r="B7" s="8"/>
      <c r="C7" s="8"/>
      <c r="D7" s="8"/>
      <c r="E7" s="8"/>
      <c r="F7" s="8"/>
    </row>
    <row r="9" ht="18" customHeight="1" spans="1:2">
      <c r="A9" s="14" t="s">
        <v>191</v>
      </c>
      <c r="B9" s="14"/>
    </row>
  </sheetData>
  <mergeCells count="9">
    <mergeCell ref="A1:F1"/>
    <mergeCell ref="A2:F2"/>
    <mergeCell ref="A3:B3"/>
    <mergeCell ref="C3:F3"/>
    <mergeCell ref="C4:E4"/>
    <mergeCell ref="A9:B9"/>
    <mergeCell ref="A4:A5"/>
    <mergeCell ref="B4:B5"/>
    <mergeCell ref="F4:F5"/>
  </mergeCells>
  <printOptions horizontalCentered="1"/>
  <pageMargins left="0.39" right="0.39" top="0.39" bottom="0.39" header="0.31" footer="0.31"/>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38"/>
  <sheetViews>
    <sheetView showZeros="0" topLeftCell="E1" workbookViewId="0">
      <selection activeCell="A2" sqref="A2:X2"/>
    </sheetView>
  </sheetViews>
  <sheetFormatPr defaultColWidth="10.7083333333333" defaultRowHeight="14.25" customHeight="1"/>
  <cols>
    <col min="1" max="1" width="38.2833333333333" customWidth="1"/>
    <col min="2" max="2" width="20.425" customWidth="1"/>
    <col min="3" max="3" width="36.575" customWidth="1"/>
    <col min="4" max="4" width="16.9916666666667" customWidth="1"/>
    <col min="5" max="5" width="25.5083333333333" customWidth="1"/>
    <col min="6" max="6" width="17.5666666666667" customWidth="1"/>
    <col min="7" max="7" width="26.85" customWidth="1"/>
    <col min="8" max="24" width="12.85" customWidth="1"/>
  </cols>
  <sheetData>
    <row r="1" ht="13.5" customHeight="1" spans="1:24">
      <c r="A1" s="10"/>
      <c r="B1" s="10"/>
      <c r="C1" s="10"/>
      <c r="D1" s="10"/>
      <c r="E1" s="10"/>
      <c r="F1" s="10"/>
      <c r="G1" s="10"/>
      <c r="H1" s="10"/>
      <c r="I1" s="10"/>
      <c r="J1" s="10"/>
      <c r="K1" s="10"/>
      <c r="L1" s="10"/>
      <c r="M1" s="10"/>
      <c r="N1" s="10"/>
      <c r="O1" s="10"/>
      <c r="P1" s="10"/>
      <c r="Q1" s="10"/>
      <c r="R1" s="10"/>
      <c r="S1" s="10"/>
      <c r="T1" s="10"/>
      <c r="U1" s="10"/>
      <c r="V1" s="10"/>
      <c r="W1" s="10"/>
      <c r="X1" s="15" t="s">
        <v>192</v>
      </c>
    </row>
    <row r="2" ht="45" customHeight="1" spans="1:24">
      <c r="A2" s="11" t="s">
        <v>193</v>
      </c>
      <c r="B2" s="11"/>
      <c r="C2" s="11"/>
      <c r="D2" s="11"/>
      <c r="E2" s="11"/>
      <c r="F2" s="11"/>
      <c r="G2" s="11"/>
      <c r="H2" s="11"/>
      <c r="I2" s="11"/>
      <c r="J2" s="11"/>
      <c r="K2" s="11"/>
      <c r="L2" s="11"/>
      <c r="M2" s="11"/>
      <c r="N2" s="11"/>
      <c r="O2" s="11"/>
      <c r="P2" s="11"/>
      <c r="Q2" s="11"/>
      <c r="R2" s="11"/>
      <c r="S2" s="11"/>
      <c r="T2" s="11"/>
      <c r="U2" s="11"/>
      <c r="V2" s="11"/>
      <c r="W2" s="11"/>
      <c r="X2" s="11"/>
    </row>
    <row r="3" ht="18.75" customHeight="1" spans="1:24">
      <c r="A3" s="10" t="str">
        <f>"单位名称："&amp;"楚雄彝族自治州精神病医院"</f>
        <v>单位名称：楚雄彝族自治州精神病医院</v>
      </c>
      <c r="B3" s="10"/>
      <c r="C3" s="10"/>
      <c r="D3" s="10"/>
      <c r="E3" s="10"/>
      <c r="F3" s="10"/>
      <c r="G3" s="10"/>
      <c r="H3" s="10"/>
      <c r="I3" s="10"/>
      <c r="J3" s="10"/>
      <c r="K3" s="10"/>
      <c r="L3" s="10"/>
      <c r="M3" s="10"/>
      <c r="N3" s="10"/>
      <c r="O3" s="10"/>
      <c r="P3" s="10"/>
      <c r="Q3" s="10"/>
      <c r="R3" s="10"/>
      <c r="S3" s="10"/>
      <c r="T3" s="10"/>
      <c r="U3" s="10"/>
      <c r="V3" s="10"/>
      <c r="W3" s="10"/>
      <c r="X3" s="15" t="s">
        <v>54</v>
      </c>
    </row>
    <row r="4" ht="18" customHeight="1" spans="1:24">
      <c r="A4" s="5" t="s">
        <v>194</v>
      </c>
      <c r="B4" s="5" t="s">
        <v>195</v>
      </c>
      <c r="C4" s="5" t="s">
        <v>196</v>
      </c>
      <c r="D4" s="5" t="s">
        <v>197</v>
      </c>
      <c r="E4" s="5" t="s">
        <v>198</v>
      </c>
      <c r="F4" s="5" t="s">
        <v>199</v>
      </c>
      <c r="G4" s="5" t="s">
        <v>200</v>
      </c>
      <c r="H4" s="5" t="s">
        <v>201</v>
      </c>
      <c r="I4" s="5" t="s">
        <v>201</v>
      </c>
      <c r="J4" s="5"/>
      <c r="K4" s="5"/>
      <c r="L4" s="5"/>
      <c r="M4" s="5"/>
      <c r="N4" s="5"/>
      <c r="O4" s="5"/>
      <c r="P4" s="5"/>
      <c r="Q4" s="5"/>
      <c r="R4" s="5" t="s">
        <v>63</v>
      </c>
      <c r="S4" s="5" t="s">
        <v>64</v>
      </c>
      <c r="T4" s="5"/>
      <c r="U4" s="5"/>
      <c r="V4" s="5"/>
      <c r="W4" s="5"/>
      <c r="X4" s="5"/>
    </row>
    <row r="5" ht="18" customHeight="1" spans="1:24">
      <c r="A5" s="5"/>
      <c r="B5" s="5"/>
      <c r="C5" s="5"/>
      <c r="D5" s="5"/>
      <c r="E5" s="5"/>
      <c r="F5" s="5"/>
      <c r="G5" s="5"/>
      <c r="H5" s="5" t="s">
        <v>202</v>
      </c>
      <c r="I5" s="5" t="s">
        <v>60</v>
      </c>
      <c r="J5" s="5"/>
      <c r="K5" s="5"/>
      <c r="L5" s="5"/>
      <c r="M5" s="5"/>
      <c r="N5" s="5"/>
      <c r="O5" s="5" t="s">
        <v>203</v>
      </c>
      <c r="P5" s="5"/>
      <c r="Q5" s="5"/>
      <c r="R5" s="5" t="s">
        <v>63</v>
      </c>
      <c r="S5" s="5" t="s">
        <v>64</v>
      </c>
      <c r="T5" s="5" t="s">
        <v>65</v>
      </c>
      <c r="U5" s="5" t="s">
        <v>64</v>
      </c>
      <c r="V5" s="5" t="s">
        <v>67</v>
      </c>
      <c r="W5" s="5" t="s">
        <v>68</v>
      </c>
      <c r="X5" s="5" t="s">
        <v>69</v>
      </c>
    </row>
    <row r="6" customHeight="1" spans="1:24">
      <c r="A6" s="5"/>
      <c r="B6" s="5"/>
      <c r="C6" s="5"/>
      <c r="D6" s="5"/>
      <c r="E6" s="5"/>
      <c r="F6" s="5"/>
      <c r="G6" s="5"/>
      <c r="H6" s="5"/>
      <c r="I6" s="5" t="s">
        <v>204</v>
      </c>
      <c r="J6" s="5" t="s">
        <v>205</v>
      </c>
      <c r="K6" s="5" t="s">
        <v>206</v>
      </c>
      <c r="L6" s="5" t="s">
        <v>207</v>
      </c>
      <c r="M6" s="5" t="s">
        <v>208</v>
      </c>
      <c r="N6" s="5" t="s">
        <v>209</v>
      </c>
      <c r="O6" s="5" t="s">
        <v>60</v>
      </c>
      <c r="P6" s="5" t="s">
        <v>61</v>
      </c>
      <c r="Q6" s="5" t="s">
        <v>62</v>
      </c>
      <c r="R6" s="5"/>
      <c r="S6" s="5" t="s">
        <v>59</v>
      </c>
      <c r="T6" s="5" t="s">
        <v>65</v>
      </c>
      <c r="U6" s="5" t="s">
        <v>210</v>
      </c>
      <c r="V6" s="5" t="s">
        <v>67</v>
      </c>
      <c r="W6" s="5" t="s">
        <v>68</v>
      </c>
      <c r="X6" s="5" t="s">
        <v>69</v>
      </c>
    </row>
    <row r="7" ht="37.5" customHeight="1" spans="1:24">
      <c r="A7" s="5"/>
      <c r="B7" s="5"/>
      <c r="C7" s="5"/>
      <c r="D7" s="5"/>
      <c r="E7" s="5"/>
      <c r="F7" s="5"/>
      <c r="G7" s="5"/>
      <c r="H7" s="5"/>
      <c r="I7" s="5" t="s">
        <v>59</v>
      </c>
      <c r="J7" s="5" t="s">
        <v>211</v>
      </c>
      <c r="K7" s="5" t="s">
        <v>205</v>
      </c>
      <c r="L7" s="5" t="s">
        <v>207</v>
      </c>
      <c r="M7" s="5" t="s">
        <v>208</v>
      </c>
      <c r="N7" s="5" t="s">
        <v>209</v>
      </c>
      <c r="O7" s="5" t="s">
        <v>207</v>
      </c>
      <c r="P7" s="5" t="s">
        <v>208</v>
      </c>
      <c r="Q7" s="5" t="s">
        <v>209</v>
      </c>
      <c r="R7" s="5" t="s">
        <v>63</v>
      </c>
      <c r="S7" s="5" t="s">
        <v>59</v>
      </c>
      <c r="T7" s="5" t="s">
        <v>65</v>
      </c>
      <c r="U7" s="5" t="s">
        <v>210</v>
      </c>
      <c r="V7" s="5" t="s">
        <v>67</v>
      </c>
      <c r="W7" s="5" t="s">
        <v>68</v>
      </c>
      <c r="X7" s="5" t="s">
        <v>69</v>
      </c>
    </row>
    <row r="8" ht="24.1" customHeight="1" spans="1:24">
      <c r="A8" s="53">
        <v>1</v>
      </c>
      <c r="B8" s="53">
        <v>2</v>
      </c>
      <c r="C8" s="53">
        <v>3</v>
      </c>
      <c r="D8" s="53">
        <v>4</v>
      </c>
      <c r="E8" s="53">
        <v>5</v>
      </c>
      <c r="F8" s="54">
        <v>6</v>
      </c>
      <c r="G8" s="54">
        <v>7</v>
      </c>
      <c r="H8" s="53">
        <v>8</v>
      </c>
      <c r="I8" s="53">
        <v>9</v>
      </c>
      <c r="J8" s="53">
        <v>10</v>
      </c>
      <c r="K8" s="53">
        <v>11</v>
      </c>
      <c r="L8" s="53">
        <v>12</v>
      </c>
      <c r="M8" s="53">
        <v>13</v>
      </c>
      <c r="N8" s="53">
        <v>14</v>
      </c>
      <c r="O8" s="53">
        <v>15</v>
      </c>
      <c r="P8" s="53">
        <v>16</v>
      </c>
      <c r="Q8" s="53">
        <v>17</v>
      </c>
      <c r="R8" s="53">
        <v>18</v>
      </c>
      <c r="S8" s="53">
        <v>19</v>
      </c>
      <c r="T8" s="53">
        <v>20</v>
      </c>
      <c r="U8" s="53">
        <v>21</v>
      </c>
      <c r="V8" s="53">
        <v>22</v>
      </c>
      <c r="W8" s="53">
        <v>23</v>
      </c>
      <c r="X8" s="53">
        <v>24</v>
      </c>
    </row>
    <row r="9" ht="30.85" customHeight="1" spans="1:24">
      <c r="A9" s="7" t="s">
        <v>71</v>
      </c>
      <c r="B9" s="7"/>
      <c r="C9" s="7"/>
      <c r="D9" s="7"/>
      <c r="E9" s="7"/>
      <c r="F9" s="7"/>
      <c r="G9" s="7"/>
      <c r="H9" s="8">
        <v>79669454.66</v>
      </c>
      <c r="I9" s="8">
        <v>9808054.66</v>
      </c>
      <c r="J9" s="8"/>
      <c r="K9" s="8"/>
      <c r="L9" s="8"/>
      <c r="M9" s="8">
        <v>9808054.66</v>
      </c>
      <c r="N9" s="8"/>
      <c r="O9" s="8"/>
      <c r="P9" s="8"/>
      <c r="Q9" s="8"/>
      <c r="R9" s="8"/>
      <c r="S9" s="8">
        <v>69861400</v>
      </c>
      <c r="T9" s="8"/>
      <c r="U9" s="8">
        <v>69861400</v>
      </c>
      <c r="V9" s="8"/>
      <c r="W9" s="8"/>
      <c r="X9" s="8"/>
    </row>
    <row r="10" ht="30.75" customHeight="1" spans="1:24">
      <c r="A10" s="7" t="s">
        <v>71</v>
      </c>
      <c r="B10" s="7" t="s">
        <v>212</v>
      </c>
      <c r="C10" s="7" t="s">
        <v>213</v>
      </c>
      <c r="D10" s="7" t="s">
        <v>119</v>
      </c>
      <c r="E10" s="7" t="s">
        <v>120</v>
      </c>
      <c r="F10" s="7" t="s">
        <v>214</v>
      </c>
      <c r="G10" s="7" t="s">
        <v>215</v>
      </c>
      <c r="H10" s="8">
        <v>5385600</v>
      </c>
      <c r="I10" s="8">
        <v>5385600</v>
      </c>
      <c r="J10" s="8"/>
      <c r="K10" s="8"/>
      <c r="L10" s="8"/>
      <c r="M10" s="8">
        <v>5385600</v>
      </c>
      <c r="N10" s="8"/>
      <c r="O10" s="8"/>
      <c r="P10" s="8"/>
      <c r="Q10" s="8"/>
      <c r="R10" s="8"/>
      <c r="S10" s="8"/>
      <c r="T10" s="8"/>
      <c r="U10" s="8"/>
      <c r="V10" s="8"/>
      <c r="W10" s="8"/>
      <c r="X10" s="8"/>
    </row>
    <row r="11" ht="30.75" customHeight="1" spans="1:24">
      <c r="A11" s="7" t="s">
        <v>71</v>
      </c>
      <c r="B11" s="7" t="s">
        <v>212</v>
      </c>
      <c r="C11" s="7" t="s">
        <v>213</v>
      </c>
      <c r="D11" s="7" t="s">
        <v>119</v>
      </c>
      <c r="E11" s="7" t="s">
        <v>120</v>
      </c>
      <c r="F11" s="7" t="s">
        <v>216</v>
      </c>
      <c r="G11" s="7" t="s">
        <v>217</v>
      </c>
      <c r="H11" s="8"/>
      <c r="I11" s="8"/>
      <c r="J11" s="8"/>
      <c r="K11" s="7"/>
      <c r="L11" s="8"/>
      <c r="M11" s="8"/>
      <c r="N11" s="8"/>
      <c r="O11" s="8"/>
      <c r="P11" s="8"/>
      <c r="Q11" s="8"/>
      <c r="R11" s="8"/>
      <c r="S11" s="8"/>
      <c r="T11" s="8"/>
      <c r="U11" s="8"/>
      <c r="V11" s="8"/>
      <c r="W11" s="8"/>
      <c r="X11" s="8"/>
    </row>
    <row r="12" ht="30.75" customHeight="1" spans="1:24">
      <c r="A12" s="7" t="s">
        <v>71</v>
      </c>
      <c r="B12" s="7" t="s">
        <v>212</v>
      </c>
      <c r="C12" s="7" t="s">
        <v>213</v>
      </c>
      <c r="D12" s="7" t="s">
        <v>119</v>
      </c>
      <c r="E12" s="7" t="s">
        <v>120</v>
      </c>
      <c r="F12" s="7" t="s">
        <v>218</v>
      </c>
      <c r="G12" s="7" t="s">
        <v>219</v>
      </c>
      <c r="H12" s="8"/>
      <c r="I12" s="8"/>
      <c r="J12" s="8"/>
      <c r="K12" s="7"/>
      <c r="L12" s="8"/>
      <c r="M12" s="8"/>
      <c r="N12" s="8"/>
      <c r="O12" s="8"/>
      <c r="P12" s="8"/>
      <c r="Q12" s="8"/>
      <c r="R12" s="8"/>
      <c r="S12" s="8"/>
      <c r="T12" s="8"/>
      <c r="U12" s="8"/>
      <c r="V12" s="8"/>
      <c r="W12" s="8"/>
      <c r="X12" s="8"/>
    </row>
    <row r="13" ht="30.75" customHeight="1" spans="1:24">
      <c r="A13" s="7" t="s">
        <v>71</v>
      </c>
      <c r="B13" s="7" t="s">
        <v>220</v>
      </c>
      <c r="C13" s="7" t="s">
        <v>221</v>
      </c>
      <c r="D13" s="7" t="s">
        <v>103</v>
      </c>
      <c r="E13" s="7" t="s">
        <v>104</v>
      </c>
      <c r="F13" s="7" t="s">
        <v>222</v>
      </c>
      <c r="G13" s="7" t="s">
        <v>221</v>
      </c>
      <c r="H13" s="8">
        <v>1776000</v>
      </c>
      <c r="I13" s="8">
        <v>1776000</v>
      </c>
      <c r="J13" s="8"/>
      <c r="K13" s="7"/>
      <c r="L13" s="8"/>
      <c r="M13" s="8">
        <v>1776000</v>
      </c>
      <c r="N13" s="8"/>
      <c r="O13" s="8"/>
      <c r="P13" s="8"/>
      <c r="Q13" s="8"/>
      <c r="R13" s="8"/>
      <c r="S13" s="8"/>
      <c r="T13" s="8"/>
      <c r="U13" s="8"/>
      <c r="V13" s="8"/>
      <c r="W13" s="8"/>
      <c r="X13" s="8"/>
    </row>
    <row r="14" ht="30.75" customHeight="1" spans="1:24">
      <c r="A14" s="7" t="s">
        <v>71</v>
      </c>
      <c r="B14" s="7" t="s">
        <v>223</v>
      </c>
      <c r="C14" s="7" t="s">
        <v>224</v>
      </c>
      <c r="D14" s="7" t="s">
        <v>125</v>
      </c>
      <c r="E14" s="7" t="s">
        <v>126</v>
      </c>
      <c r="F14" s="7" t="s">
        <v>225</v>
      </c>
      <c r="G14" s="7" t="s">
        <v>226</v>
      </c>
      <c r="H14" s="8"/>
      <c r="I14" s="8"/>
      <c r="J14" s="8"/>
      <c r="K14" s="7"/>
      <c r="L14" s="8"/>
      <c r="M14" s="8"/>
      <c r="N14" s="8"/>
      <c r="O14" s="8"/>
      <c r="P14" s="8"/>
      <c r="Q14" s="8"/>
      <c r="R14" s="8"/>
      <c r="S14" s="8"/>
      <c r="T14" s="8"/>
      <c r="U14" s="8"/>
      <c r="V14" s="8"/>
      <c r="W14" s="8"/>
      <c r="X14" s="8"/>
    </row>
    <row r="15" ht="30.75" customHeight="1" spans="1:24">
      <c r="A15" s="7" t="s">
        <v>71</v>
      </c>
      <c r="B15" s="7" t="s">
        <v>223</v>
      </c>
      <c r="C15" s="7" t="s">
        <v>224</v>
      </c>
      <c r="D15" s="7" t="s">
        <v>123</v>
      </c>
      <c r="E15" s="7" t="s">
        <v>124</v>
      </c>
      <c r="F15" s="7" t="s">
        <v>225</v>
      </c>
      <c r="G15" s="7" t="s">
        <v>226</v>
      </c>
      <c r="H15" s="8"/>
      <c r="I15" s="8"/>
      <c r="J15" s="8"/>
      <c r="K15" s="7"/>
      <c r="L15" s="8"/>
      <c r="M15" s="8"/>
      <c r="N15" s="8"/>
      <c r="O15" s="8"/>
      <c r="P15" s="8"/>
      <c r="Q15" s="8"/>
      <c r="R15" s="8"/>
      <c r="S15" s="8"/>
      <c r="T15" s="8"/>
      <c r="U15" s="8"/>
      <c r="V15" s="8"/>
      <c r="W15" s="8"/>
      <c r="X15" s="8"/>
    </row>
    <row r="16" ht="30.75" customHeight="1" spans="1:24">
      <c r="A16" s="7" t="s">
        <v>71</v>
      </c>
      <c r="B16" s="7" t="s">
        <v>223</v>
      </c>
      <c r="C16" s="7" t="s">
        <v>224</v>
      </c>
      <c r="D16" s="7" t="s">
        <v>127</v>
      </c>
      <c r="E16" s="7" t="s">
        <v>128</v>
      </c>
      <c r="F16" s="7" t="s">
        <v>227</v>
      </c>
      <c r="G16" s="7" t="s">
        <v>228</v>
      </c>
      <c r="H16" s="8">
        <v>279377.26</v>
      </c>
      <c r="I16" s="8">
        <v>279377.26</v>
      </c>
      <c r="J16" s="8"/>
      <c r="K16" s="7"/>
      <c r="L16" s="8"/>
      <c r="M16" s="8">
        <v>279377.26</v>
      </c>
      <c r="N16" s="8"/>
      <c r="O16" s="8"/>
      <c r="P16" s="8"/>
      <c r="Q16" s="8"/>
      <c r="R16" s="8"/>
      <c r="S16" s="8"/>
      <c r="T16" s="8"/>
      <c r="U16" s="8"/>
      <c r="V16" s="8"/>
      <c r="W16" s="8"/>
      <c r="X16" s="8"/>
    </row>
    <row r="17" ht="30.75" customHeight="1" spans="1:24">
      <c r="A17" s="7" t="s">
        <v>71</v>
      </c>
      <c r="B17" s="7" t="s">
        <v>223</v>
      </c>
      <c r="C17" s="7" t="s">
        <v>224</v>
      </c>
      <c r="D17" s="7" t="s">
        <v>129</v>
      </c>
      <c r="E17" s="7" t="s">
        <v>130</v>
      </c>
      <c r="F17" s="7" t="s">
        <v>229</v>
      </c>
      <c r="G17" s="7" t="s">
        <v>230</v>
      </c>
      <c r="H17" s="8"/>
      <c r="I17" s="8"/>
      <c r="J17" s="8"/>
      <c r="K17" s="7"/>
      <c r="L17" s="8"/>
      <c r="M17" s="8"/>
      <c r="N17" s="8"/>
      <c r="O17" s="8"/>
      <c r="P17" s="8"/>
      <c r="Q17" s="8"/>
      <c r="R17" s="8"/>
      <c r="S17" s="8"/>
      <c r="T17" s="8"/>
      <c r="U17" s="8"/>
      <c r="V17" s="8"/>
      <c r="W17" s="8"/>
      <c r="X17" s="8"/>
    </row>
    <row r="18" ht="30.75" customHeight="1" spans="1:24">
      <c r="A18" s="7" t="s">
        <v>71</v>
      </c>
      <c r="B18" s="7" t="s">
        <v>223</v>
      </c>
      <c r="C18" s="7" t="s">
        <v>224</v>
      </c>
      <c r="D18" s="7" t="s">
        <v>129</v>
      </c>
      <c r="E18" s="7" t="s">
        <v>130</v>
      </c>
      <c r="F18" s="7" t="s">
        <v>229</v>
      </c>
      <c r="G18" s="7" t="s">
        <v>230</v>
      </c>
      <c r="H18" s="8">
        <v>28560</v>
      </c>
      <c r="I18" s="8">
        <v>28560</v>
      </c>
      <c r="J18" s="8"/>
      <c r="K18" s="7"/>
      <c r="L18" s="8"/>
      <c r="M18" s="8">
        <v>28560</v>
      </c>
      <c r="N18" s="8"/>
      <c r="O18" s="8"/>
      <c r="P18" s="8"/>
      <c r="Q18" s="8"/>
      <c r="R18" s="8"/>
      <c r="S18" s="8"/>
      <c r="T18" s="8"/>
      <c r="U18" s="8"/>
      <c r="V18" s="8"/>
      <c r="W18" s="8"/>
      <c r="X18" s="8"/>
    </row>
    <row r="19" ht="30.75" customHeight="1" spans="1:24">
      <c r="A19" s="7" t="s">
        <v>71</v>
      </c>
      <c r="B19" s="7" t="s">
        <v>231</v>
      </c>
      <c r="C19" s="7" t="s">
        <v>232</v>
      </c>
      <c r="D19" s="7" t="s">
        <v>101</v>
      </c>
      <c r="E19" s="7" t="s">
        <v>102</v>
      </c>
      <c r="F19" s="7" t="s">
        <v>233</v>
      </c>
      <c r="G19" s="7" t="s">
        <v>234</v>
      </c>
      <c r="H19" s="8">
        <v>61200</v>
      </c>
      <c r="I19" s="8">
        <v>61200</v>
      </c>
      <c r="J19" s="8"/>
      <c r="K19" s="7"/>
      <c r="L19" s="8"/>
      <c r="M19" s="8">
        <v>61200</v>
      </c>
      <c r="N19" s="8"/>
      <c r="O19" s="8"/>
      <c r="P19" s="8"/>
      <c r="Q19" s="8"/>
      <c r="R19" s="8"/>
      <c r="S19" s="8"/>
      <c r="T19" s="8"/>
      <c r="U19" s="8"/>
      <c r="V19" s="8"/>
      <c r="W19" s="8"/>
      <c r="X19" s="8"/>
    </row>
    <row r="20" ht="30.75" customHeight="1" spans="1:24">
      <c r="A20" s="7" t="s">
        <v>71</v>
      </c>
      <c r="B20" s="7" t="s">
        <v>235</v>
      </c>
      <c r="C20" s="7" t="s">
        <v>236</v>
      </c>
      <c r="D20" s="7" t="s">
        <v>101</v>
      </c>
      <c r="E20" s="7" t="s">
        <v>102</v>
      </c>
      <c r="F20" s="7" t="s">
        <v>237</v>
      </c>
      <c r="G20" s="7" t="s">
        <v>238</v>
      </c>
      <c r="H20" s="8">
        <v>2232617.4</v>
      </c>
      <c r="I20" s="8">
        <v>2232617.4</v>
      </c>
      <c r="J20" s="8"/>
      <c r="K20" s="7"/>
      <c r="L20" s="8"/>
      <c r="M20" s="8">
        <v>2232617.4</v>
      </c>
      <c r="N20" s="8"/>
      <c r="O20" s="8"/>
      <c r="P20" s="8"/>
      <c r="Q20" s="8"/>
      <c r="R20" s="8"/>
      <c r="S20" s="8"/>
      <c r="T20" s="8"/>
      <c r="U20" s="8"/>
      <c r="V20" s="8"/>
      <c r="W20" s="8"/>
      <c r="X20" s="8"/>
    </row>
    <row r="21" ht="30.75" customHeight="1" spans="1:24">
      <c r="A21" s="7" t="s">
        <v>71</v>
      </c>
      <c r="B21" s="7" t="s">
        <v>239</v>
      </c>
      <c r="C21" s="7" t="s">
        <v>240</v>
      </c>
      <c r="D21" s="7" t="s">
        <v>109</v>
      </c>
      <c r="E21" s="7" t="s">
        <v>110</v>
      </c>
      <c r="F21" s="7" t="s">
        <v>241</v>
      </c>
      <c r="G21" s="7" t="s">
        <v>242</v>
      </c>
      <c r="H21" s="8">
        <v>44700</v>
      </c>
      <c r="I21" s="8">
        <v>44700</v>
      </c>
      <c r="J21" s="8"/>
      <c r="K21" s="7"/>
      <c r="L21" s="8"/>
      <c r="M21" s="8">
        <v>44700</v>
      </c>
      <c r="N21" s="8"/>
      <c r="O21" s="8"/>
      <c r="P21" s="8"/>
      <c r="Q21" s="8"/>
      <c r="R21" s="8"/>
      <c r="S21" s="8"/>
      <c r="T21" s="8"/>
      <c r="U21" s="8"/>
      <c r="V21" s="8"/>
      <c r="W21" s="8"/>
      <c r="X21" s="8"/>
    </row>
    <row r="22" ht="30.75" customHeight="1" spans="1:24">
      <c r="A22" s="7" t="s">
        <v>71</v>
      </c>
      <c r="B22" s="7" t="s">
        <v>243</v>
      </c>
      <c r="C22" s="7" t="s">
        <v>244</v>
      </c>
      <c r="D22" s="7" t="s">
        <v>119</v>
      </c>
      <c r="E22" s="7" t="s">
        <v>120</v>
      </c>
      <c r="F22" s="7" t="s">
        <v>241</v>
      </c>
      <c r="G22" s="7" t="s">
        <v>242</v>
      </c>
      <c r="H22" s="8">
        <v>10000</v>
      </c>
      <c r="I22" s="8"/>
      <c r="J22" s="8"/>
      <c r="K22" s="7"/>
      <c r="L22" s="8"/>
      <c r="M22" s="8"/>
      <c r="N22" s="8"/>
      <c r="O22" s="8"/>
      <c r="P22" s="8"/>
      <c r="Q22" s="8"/>
      <c r="R22" s="8"/>
      <c r="S22" s="8">
        <v>10000</v>
      </c>
      <c r="T22" s="8"/>
      <c r="U22" s="8">
        <v>10000</v>
      </c>
      <c r="V22" s="8"/>
      <c r="W22" s="8"/>
      <c r="X22" s="8"/>
    </row>
    <row r="23" ht="30.75" customHeight="1" spans="1:24">
      <c r="A23" s="7" t="s">
        <v>71</v>
      </c>
      <c r="B23" s="7" t="s">
        <v>245</v>
      </c>
      <c r="C23" s="7" t="s">
        <v>246</v>
      </c>
      <c r="D23" s="7" t="s">
        <v>119</v>
      </c>
      <c r="E23" s="7" t="s">
        <v>120</v>
      </c>
      <c r="F23" s="7" t="s">
        <v>214</v>
      </c>
      <c r="G23" s="7" t="s">
        <v>215</v>
      </c>
      <c r="H23" s="8">
        <v>3544400</v>
      </c>
      <c r="I23" s="8"/>
      <c r="J23" s="8"/>
      <c r="K23" s="7"/>
      <c r="L23" s="8"/>
      <c r="M23" s="8"/>
      <c r="N23" s="8"/>
      <c r="O23" s="8"/>
      <c r="P23" s="8"/>
      <c r="Q23" s="8"/>
      <c r="R23" s="8"/>
      <c r="S23" s="8">
        <v>3544400</v>
      </c>
      <c r="T23" s="8"/>
      <c r="U23" s="8">
        <v>3544400</v>
      </c>
      <c r="V23" s="8"/>
      <c r="W23" s="8"/>
      <c r="X23" s="8"/>
    </row>
    <row r="24" ht="30.75" customHeight="1" spans="1:24">
      <c r="A24" s="7" t="s">
        <v>71</v>
      </c>
      <c r="B24" s="7" t="s">
        <v>245</v>
      </c>
      <c r="C24" s="7" t="s">
        <v>246</v>
      </c>
      <c r="D24" s="7" t="s">
        <v>119</v>
      </c>
      <c r="E24" s="7" t="s">
        <v>120</v>
      </c>
      <c r="F24" s="7" t="s">
        <v>216</v>
      </c>
      <c r="G24" s="7" t="s">
        <v>217</v>
      </c>
      <c r="H24" s="8">
        <v>3150000</v>
      </c>
      <c r="I24" s="8"/>
      <c r="J24" s="8"/>
      <c r="K24" s="7"/>
      <c r="L24" s="8"/>
      <c r="M24" s="8"/>
      <c r="N24" s="8"/>
      <c r="O24" s="8"/>
      <c r="P24" s="8"/>
      <c r="Q24" s="8"/>
      <c r="R24" s="8"/>
      <c r="S24" s="8">
        <v>3150000</v>
      </c>
      <c r="T24" s="8"/>
      <c r="U24" s="8">
        <v>3150000</v>
      </c>
      <c r="V24" s="8"/>
      <c r="W24" s="8"/>
      <c r="X24" s="8"/>
    </row>
    <row r="25" ht="30.75" customHeight="1" spans="1:24">
      <c r="A25" s="7" t="s">
        <v>71</v>
      </c>
      <c r="B25" s="7" t="s">
        <v>245</v>
      </c>
      <c r="C25" s="7" t="s">
        <v>246</v>
      </c>
      <c r="D25" s="7" t="s">
        <v>119</v>
      </c>
      <c r="E25" s="7" t="s">
        <v>120</v>
      </c>
      <c r="F25" s="7" t="s">
        <v>218</v>
      </c>
      <c r="G25" s="7" t="s">
        <v>219</v>
      </c>
      <c r="H25" s="8">
        <v>1939000</v>
      </c>
      <c r="I25" s="8"/>
      <c r="J25" s="8"/>
      <c r="K25" s="7"/>
      <c r="L25" s="8"/>
      <c r="M25" s="8"/>
      <c r="N25" s="8"/>
      <c r="O25" s="8"/>
      <c r="P25" s="8"/>
      <c r="Q25" s="8"/>
      <c r="R25" s="8"/>
      <c r="S25" s="8">
        <v>1939000</v>
      </c>
      <c r="T25" s="8"/>
      <c r="U25" s="8">
        <v>1939000</v>
      </c>
      <c r="V25" s="8"/>
      <c r="W25" s="8"/>
      <c r="X25" s="8"/>
    </row>
    <row r="26" ht="30.75" customHeight="1" spans="1:24">
      <c r="A26" s="7" t="s">
        <v>71</v>
      </c>
      <c r="B26" s="7" t="s">
        <v>245</v>
      </c>
      <c r="C26" s="7" t="s">
        <v>246</v>
      </c>
      <c r="D26" s="7" t="s">
        <v>119</v>
      </c>
      <c r="E26" s="7" t="s">
        <v>120</v>
      </c>
      <c r="F26" s="7" t="s">
        <v>218</v>
      </c>
      <c r="G26" s="7" t="s">
        <v>219</v>
      </c>
      <c r="H26" s="8">
        <v>23910000</v>
      </c>
      <c r="I26" s="8"/>
      <c r="J26" s="8"/>
      <c r="K26" s="7"/>
      <c r="L26" s="8"/>
      <c r="M26" s="8"/>
      <c r="N26" s="8"/>
      <c r="O26" s="8"/>
      <c r="P26" s="8"/>
      <c r="Q26" s="8"/>
      <c r="R26" s="8"/>
      <c r="S26" s="8">
        <v>23910000</v>
      </c>
      <c r="T26" s="8"/>
      <c r="U26" s="8">
        <v>23910000</v>
      </c>
      <c r="V26" s="8"/>
      <c r="W26" s="8"/>
      <c r="X26" s="8"/>
    </row>
    <row r="27" ht="30.75" customHeight="1" spans="1:24">
      <c r="A27" s="7" t="s">
        <v>71</v>
      </c>
      <c r="B27" s="7" t="s">
        <v>247</v>
      </c>
      <c r="C27" s="7" t="s">
        <v>248</v>
      </c>
      <c r="D27" s="7" t="s">
        <v>135</v>
      </c>
      <c r="E27" s="7" t="s">
        <v>136</v>
      </c>
      <c r="F27" s="7" t="s">
        <v>249</v>
      </c>
      <c r="G27" s="7" t="s">
        <v>136</v>
      </c>
      <c r="H27" s="8">
        <v>4200000</v>
      </c>
      <c r="I27" s="8"/>
      <c r="J27" s="8"/>
      <c r="K27" s="7"/>
      <c r="L27" s="8"/>
      <c r="M27" s="8"/>
      <c r="N27" s="8"/>
      <c r="O27" s="8"/>
      <c r="P27" s="8"/>
      <c r="Q27" s="8"/>
      <c r="R27" s="8"/>
      <c r="S27" s="8">
        <v>4200000</v>
      </c>
      <c r="T27" s="8"/>
      <c r="U27" s="8">
        <v>4200000</v>
      </c>
      <c r="V27" s="8"/>
      <c r="W27" s="8"/>
      <c r="X27" s="8"/>
    </row>
    <row r="28" ht="30.75" customHeight="1" spans="1:24">
      <c r="A28" s="7" t="s">
        <v>71</v>
      </c>
      <c r="B28" s="7" t="s">
        <v>250</v>
      </c>
      <c r="C28" s="7" t="s">
        <v>251</v>
      </c>
      <c r="D28" s="7" t="s">
        <v>119</v>
      </c>
      <c r="E28" s="7" t="s">
        <v>120</v>
      </c>
      <c r="F28" s="7" t="s">
        <v>252</v>
      </c>
      <c r="G28" s="7" t="s">
        <v>253</v>
      </c>
      <c r="H28" s="8">
        <v>3650000</v>
      </c>
      <c r="I28" s="8"/>
      <c r="J28" s="8"/>
      <c r="K28" s="7"/>
      <c r="L28" s="8"/>
      <c r="M28" s="8"/>
      <c r="N28" s="8"/>
      <c r="O28" s="8"/>
      <c r="P28" s="8"/>
      <c r="Q28" s="8"/>
      <c r="R28" s="8"/>
      <c r="S28" s="8">
        <v>3650000</v>
      </c>
      <c r="T28" s="8"/>
      <c r="U28" s="8">
        <v>3650000</v>
      </c>
      <c r="V28" s="8"/>
      <c r="W28" s="8"/>
      <c r="X28" s="8"/>
    </row>
    <row r="29" ht="30.75" customHeight="1" spans="1:24">
      <c r="A29" s="7" t="s">
        <v>71</v>
      </c>
      <c r="B29" s="7" t="s">
        <v>250</v>
      </c>
      <c r="C29" s="7" t="s">
        <v>251</v>
      </c>
      <c r="D29" s="7" t="s">
        <v>119</v>
      </c>
      <c r="E29" s="7" t="s">
        <v>120</v>
      </c>
      <c r="F29" s="7" t="s">
        <v>252</v>
      </c>
      <c r="G29" s="7" t="s">
        <v>253</v>
      </c>
      <c r="H29" s="8">
        <v>400000</v>
      </c>
      <c r="I29" s="8"/>
      <c r="J29" s="8"/>
      <c r="K29" s="7"/>
      <c r="L29" s="8"/>
      <c r="M29" s="8"/>
      <c r="N29" s="8"/>
      <c r="O29" s="8"/>
      <c r="P29" s="8"/>
      <c r="Q29" s="8"/>
      <c r="R29" s="8"/>
      <c r="S29" s="8">
        <v>400000</v>
      </c>
      <c r="T29" s="8"/>
      <c r="U29" s="8">
        <v>400000</v>
      </c>
      <c r="V29" s="8"/>
      <c r="W29" s="8"/>
      <c r="X29" s="8"/>
    </row>
    <row r="30" ht="30.75" customHeight="1" spans="1:24">
      <c r="A30" s="7" t="s">
        <v>71</v>
      </c>
      <c r="B30" s="7" t="s">
        <v>250</v>
      </c>
      <c r="C30" s="7" t="s">
        <v>251</v>
      </c>
      <c r="D30" s="7" t="s">
        <v>119</v>
      </c>
      <c r="E30" s="7" t="s">
        <v>120</v>
      </c>
      <c r="F30" s="7" t="s">
        <v>252</v>
      </c>
      <c r="G30" s="7" t="s">
        <v>253</v>
      </c>
      <c r="H30" s="8">
        <v>16240000</v>
      </c>
      <c r="I30" s="8"/>
      <c r="J30" s="8"/>
      <c r="K30" s="7"/>
      <c r="L30" s="8"/>
      <c r="M30" s="8"/>
      <c r="N30" s="8"/>
      <c r="O30" s="8"/>
      <c r="P30" s="8"/>
      <c r="Q30" s="8"/>
      <c r="R30" s="8"/>
      <c r="S30" s="8">
        <v>16240000</v>
      </c>
      <c r="T30" s="8"/>
      <c r="U30" s="8">
        <v>16240000</v>
      </c>
      <c r="V30" s="8"/>
      <c r="W30" s="8"/>
      <c r="X30" s="8"/>
    </row>
    <row r="31" ht="30.75" customHeight="1" spans="1:24">
      <c r="A31" s="7" t="s">
        <v>71</v>
      </c>
      <c r="B31" s="7" t="s">
        <v>250</v>
      </c>
      <c r="C31" s="7" t="s">
        <v>251</v>
      </c>
      <c r="D31" s="7" t="s">
        <v>119</v>
      </c>
      <c r="E31" s="7" t="s">
        <v>120</v>
      </c>
      <c r="F31" s="7" t="s">
        <v>252</v>
      </c>
      <c r="G31" s="7" t="s">
        <v>253</v>
      </c>
      <c r="H31" s="8">
        <v>7100000</v>
      </c>
      <c r="I31" s="8"/>
      <c r="J31" s="8"/>
      <c r="K31" s="7"/>
      <c r="L31" s="8"/>
      <c r="M31" s="8"/>
      <c r="N31" s="8"/>
      <c r="O31" s="8"/>
      <c r="P31" s="8"/>
      <c r="Q31" s="8"/>
      <c r="R31" s="8"/>
      <c r="S31" s="8">
        <v>7100000</v>
      </c>
      <c r="T31" s="8"/>
      <c r="U31" s="8">
        <v>7100000</v>
      </c>
      <c r="V31" s="8"/>
      <c r="W31" s="8"/>
      <c r="X31" s="8"/>
    </row>
    <row r="32" ht="30.75" customHeight="1" spans="1:24">
      <c r="A32" s="7" t="s">
        <v>71</v>
      </c>
      <c r="B32" s="7" t="s">
        <v>250</v>
      </c>
      <c r="C32" s="7" t="s">
        <v>251</v>
      </c>
      <c r="D32" s="7" t="s">
        <v>119</v>
      </c>
      <c r="E32" s="7" t="s">
        <v>120</v>
      </c>
      <c r="F32" s="7" t="s">
        <v>252</v>
      </c>
      <c r="G32" s="7" t="s">
        <v>253</v>
      </c>
      <c r="H32" s="8">
        <v>684000</v>
      </c>
      <c r="I32" s="8"/>
      <c r="J32" s="8"/>
      <c r="K32" s="7"/>
      <c r="L32" s="8"/>
      <c r="M32" s="8"/>
      <c r="N32" s="8"/>
      <c r="O32" s="8"/>
      <c r="P32" s="8"/>
      <c r="Q32" s="8"/>
      <c r="R32" s="8"/>
      <c r="S32" s="8">
        <v>684000</v>
      </c>
      <c r="T32" s="8"/>
      <c r="U32" s="8">
        <v>684000</v>
      </c>
      <c r="V32" s="8"/>
      <c r="W32" s="8"/>
      <c r="X32" s="8"/>
    </row>
    <row r="33" ht="30.75" customHeight="1" spans="1:24">
      <c r="A33" s="7" t="s">
        <v>71</v>
      </c>
      <c r="B33" s="7" t="s">
        <v>254</v>
      </c>
      <c r="C33" s="7" t="s">
        <v>255</v>
      </c>
      <c r="D33" s="7" t="s">
        <v>103</v>
      </c>
      <c r="E33" s="7" t="s">
        <v>104</v>
      </c>
      <c r="F33" s="7" t="s">
        <v>222</v>
      </c>
      <c r="G33" s="7" t="s">
        <v>221</v>
      </c>
      <c r="H33" s="8">
        <v>1274000</v>
      </c>
      <c r="I33" s="8"/>
      <c r="J33" s="8"/>
      <c r="K33" s="7"/>
      <c r="L33" s="8"/>
      <c r="M33" s="8"/>
      <c r="N33" s="8"/>
      <c r="O33" s="8"/>
      <c r="P33" s="8"/>
      <c r="Q33" s="8"/>
      <c r="R33" s="8"/>
      <c r="S33" s="8">
        <v>1274000</v>
      </c>
      <c r="T33" s="8"/>
      <c r="U33" s="8">
        <v>1274000</v>
      </c>
      <c r="V33" s="8"/>
      <c r="W33" s="8"/>
      <c r="X33" s="8"/>
    </row>
    <row r="34" ht="30.75" customHeight="1" spans="1:24">
      <c r="A34" s="7" t="s">
        <v>71</v>
      </c>
      <c r="B34" s="7" t="s">
        <v>254</v>
      </c>
      <c r="C34" s="7" t="s">
        <v>255</v>
      </c>
      <c r="D34" s="7" t="s">
        <v>105</v>
      </c>
      <c r="E34" s="7" t="s">
        <v>106</v>
      </c>
      <c r="F34" s="7" t="s">
        <v>256</v>
      </c>
      <c r="G34" s="7" t="s">
        <v>257</v>
      </c>
      <c r="H34" s="8">
        <v>1550000</v>
      </c>
      <c r="I34" s="8"/>
      <c r="J34" s="8"/>
      <c r="K34" s="7"/>
      <c r="L34" s="8"/>
      <c r="M34" s="8"/>
      <c r="N34" s="8"/>
      <c r="O34" s="8"/>
      <c r="P34" s="8"/>
      <c r="Q34" s="8"/>
      <c r="R34" s="8"/>
      <c r="S34" s="8">
        <v>1550000</v>
      </c>
      <c r="T34" s="8"/>
      <c r="U34" s="8">
        <v>1550000</v>
      </c>
      <c r="V34" s="8"/>
      <c r="W34" s="8"/>
      <c r="X34" s="8"/>
    </row>
    <row r="35" ht="30.75" customHeight="1" spans="1:24">
      <c r="A35" s="7" t="s">
        <v>71</v>
      </c>
      <c r="B35" s="7" t="s">
        <v>254</v>
      </c>
      <c r="C35" s="7" t="s">
        <v>255</v>
      </c>
      <c r="D35" s="7" t="s">
        <v>119</v>
      </c>
      <c r="E35" s="7" t="s">
        <v>120</v>
      </c>
      <c r="F35" s="7" t="s">
        <v>229</v>
      </c>
      <c r="G35" s="7" t="s">
        <v>230</v>
      </c>
      <c r="H35" s="8">
        <v>410000</v>
      </c>
      <c r="I35" s="8"/>
      <c r="J35" s="8"/>
      <c r="K35" s="7"/>
      <c r="L35" s="8"/>
      <c r="M35" s="8"/>
      <c r="N35" s="8"/>
      <c r="O35" s="8"/>
      <c r="P35" s="8"/>
      <c r="Q35" s="8"/>
      <c r="R35" s="8"/>
      <c r="S35" s="8">
        <v>410000</v>
      </c>
      <c r="T35" s="8"/>
      <c r="U35" s="8">
        <v>410000</v>
      </c>
      <c r="V35" s="8"/>
      <c r="W35" s="8"/>
      <c r="X35" s="8"/>
    </row>
    <row r="36" ht="30.75" customHeight="1" spans="1:24">
      <c r="A36" s="7" t="s">
        <v>71</v>
      </c>
      <c r="B36" s="7" t="s">
        <v>254</v>
      </c>
      <c r="C36" s="7" t="s">
        <v>255</v>
      </c>
      <c r="D36" s="7" t="s">
        <v>125</v>
      </c>
      <c r="E36" s="7" t="s">
        <v>126</v>
      </c>
      <c r="F36" s="7" t="s">
        <v>225</v>
      </c>
      <c r="G36" s="7" t="s">
        <v>226</v>
      </c>
      <c r="H36" s="8">
        <v>1200000</v>
      </c>
      <c r="I36" s="8"/>
      <c r="J36" s="8"/>
      <c r="K36" s="7"/>
      <c r="L36" s="8"/>
      <c r="M36" s="8"/>
      <c r="N36" s="8"/>
      <c r="O36" s="8"/>
      <c r="P36" s="8"/>
      <c r="Q36" s="8"/>
      <c r="R36" s="8"/>
      <c r="S36" s="8">
        <v>1200000</v>
      </c>
      <c r="T36" s="8"/>
      <c r="U36" s="8">
        <v>1200000</v>
      </c>
      <c r="V36" s="8"/>
      <c r="W36" s="8"/>
      <c r="X36" s="8"/>
    </row>
    <row r="37" ht="30.75" customHeight="1" spans="1:24">
      <c r="A37" s="7" t="s">
        <v>71</v>
      </c>
      <c r="B37" s="7" t="s">
        <v>254</v>
      </c>
      <c r="C37" s="7" t="s">
        <v>255</v>
      </c>
      <c r="D37" s="7" t="s">
        <v>127</v>
      </c>
      <c r="E37" s="7" t="s">
        <v>128</v>
      </c>
      <c r="F37" s="7" t="s">
        <v>227</v>
      </c>
      <c r="G37" s="7" t="s">
        <v>228</v>
      </c>
      <c r="H37" s="8">
        <v>600000</v>
      </c>
      <c r="I37" s="8"/>
      <c r="J37" s="8"/>
      <c r="K37" s="7"/>
      <c r="L37" s="8"/>
      <c r="M37" s="8"/>
      <c r="N37" s="8"/>
      <c r="O37" s="8"/>
      <c r="P37" s="8"/>
      <c r="Q37" s="8"/>
      <c r="R37" s="8"/>
      <c r="S37" s="8">
        <v>600000</v>
      </c>
      <c r="T37" s="8"/>
      <c r="U37" s="8">
        <v>600000</v>
      </c>
      <c r="V37" s="8"/>
      <c r="W37" s="8"/>
      <c r="X37" s="8"/>
    </row>
    <row r="38" ht="30.85" customHeight="1" spans="1:24">
      <c r="A38" s="9" t="s">
        <v>183</v>
      </c>
      <c r="B38" s="9"/>
      <c r="C38" s="9"/>
      <c r="D38" s="9"/>
      <c r="E38" s="9"/>
      <c r="F38" s="9"/>
      <c r="G38" s="9"/>
      <c r="H38" s="8">
        <v>79669454.66</v>
      </c>
      <c r="I38" s="8">
        <v>9808054.66</v>
      </c>
      <c r="J38" s="8"/>
      <c r="K38" s="8"/>
      <c r="L38" s="8"/>
      <c r="M38" s="8">
        <v>9808054.66</v>
      </c>
      <c r="N38" s="8"/>
      <c r="O38" s="8"/>
      <c r="P38" s="8"/>
      <c r="Q38" s="8"/>
      <c r="R38" s="8"/>
      <c r="S38" s="8">
        <v>69861400</v>
      </c>
      <c r="T38" s="8"/>
      <c r="U38" s="8">
        <v>69861400</v>
      </c>
      <c r="V38" s="8"/>
      <c r="W38" s="8"/>
      <c r="X38" s="8"/>
    </row>
  </sheetData>
  <mergeCells count="30">
    <mergeCell ref="A2:X2"/>
    <mergeCell ref="A3:G3"/>
    <mergeCell ref="H4:X4"/>
    <mergeCell ref="I5:N5"/>
    <mergeCell ref="O5:Q5"/>
    <mergeCell ref="S5:X5"/>
    <mergeCell ref="I6:J6"/>
    <mergeCell ref="A38:G38"/>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9" right="0.39" top="0.39" bottom="0.39" header="0.51" footer="0.51"/>
  <pageSetup paperSize="9" scale="35" orientation="landscape"/>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46"/>
  <sheetViews>
    <sheetView showZeros="0" topLeftCell="D1" workbookViewId="0">
      <selection activeCell="A2" sqref="A2:W2"/>
    </sheetView>
  </sheetViews>
  <sheetFormatPr defaultColWidth="10.7083333333333" defaultRowHeight="14.25" customHeight="1"/>
  <cols>
    <col min="1" max="1" width="16.1416666666667" customWidth="1"/>
    <col min="2" max="2" width="28.1333333333333" customWidth="1"/>
    <col min="3" max="3" width="38.2833333333333" customWidth="1"/>
    <col min="4" max="4" width="27.85" customWidth="1"/>
    <col min="5" max="5" width="13" customWidth="1"/>
    <col min="6" max="6" width="20.7083333333333" customWidth="1"/>
    <col min="7" max="7" width="11.575" customWidth="1"/>
    <col min="8" max="8" width="15.85" customWidth="1"/>
    <col min="9" max="23" width="12.85" customWidth="1"/>
  </cols>
  <sheetData>
    <row r="1" ht="13.5" customHeight="1" spans="1:23">
      <c r="A1" s="20"/>
      <c r="B1" s="20"/>
      <c r="C1" s="20"/>
      <c r="D1" s="20"/>
      <c r="E1" s="20"/>
      <c r="F1" s="20"/>
      <c r="G1" s="20"/>
      <c r="H1" s="20"/>
      <c r="I1" s="20"/>
      <c r="J1" s="20"/>
      <c r="K1" s="20"/>
      <c r="L1" s="20"/>
      <c r="M1" s="20"/>
      <c r="N1" s="20"/>
      <c r="O1" s="20"/>
      <c r="P1" s="20"/>
      <c r="Q1" s="20"/>
      <c r="R1" s="20"/>
      <c r="S1" s="20"/>
      <c r="T1" s="20"/>
      <c r="U1" s="20"/>
      <c r="V1" s="20"/>
      <c r="W1" s="24" t="s">
        <v>258</v>
      </c>
    </row>
    <row r="2" ht="45" customHeight="1" spans="1:23">
      <c r="A2" s="21" t="s">
        <v>259</v>
      </c>
      <c r="B2" s="21"/>
      <c r="C2" s="21"/>
      <c r="D2" s="21"/>
      <c r="E2" s="21"/>
      <c r="F2" s="21"/>
      <c r="G2" s="21"/>
      <c r="H2" s="21"/>
      <c r="I2" s="21"/>
      <c r="J2" s="21"/>
      <c r="K2" s="21"/>
      <c r="L2" s="21"/>
      <c r="M2" s="21"/>
      <c r="N2" s="21"/>
      <c r="O2" s="21"/>
      <c r="P2" s="21"/>
      <c r="Q2" s="21"/>
      <c r="R2" s="21"/>
      <c r="S2" s="21"/>
      <c r="T2" s="21"/>
      <c r="U2" s="21"/>
      <c r="V2" s="21"/>
      <c r="W2" s="21"/>
    </row>
    <row r="3" ht="13.5" customHeight="1" spans="1:23">
      <c r="A3" s="20" t="str">
        <f>"单位名称："&amp;"楚雄彝族自治州精神病医院"</f>
        <v>单位名称：楚雄彝族自治州精神病医院</v>
      </c>
      <c r="B3" s="20"/>
      <c r="C3" s="20"/>
      <c r="D3" s="20"/>
      <c r="E3" s="20"/>
      <c r="F3" s="20"/>
      <c r="G3" s="20"/>
      <c r="H3" s="20"/>
      <c r="I3" s="20"/>
      <c r="J3" s="20"/>
      <c r="K3" s="20"/>
      <c r="L3" s="20"/>
      <c r="M3" s="20"/>
      <c r="N3" s="20"/>
      <c r="O3" s="20"/>
      <c r="P3" s="20"/>
      <c r="Q3" s="20"/>
      <c r="R3" s="20"/>
      <c r="S3" s="20"/>
      <c r="T3" s="20"/>
      <c r="U3" s="20"/>
      <c r="V3" s="20"/>
      <c r="W3" s="24" t="s">
        <v>54</v>
      </c>
    </row>
    <row r="4" ht="21.75" customHeight="1" spans="1:23">
      <c r="A4" s="9" t="s">
        <v>260</v>
      </c>
      <c r="B4" s="9" t="s">
        <v>195</v>
      </c>
      <c r="C4" s="9" t="s">
        <v>196</v>
      </c>
      <c r="D4" s="9" t="s">
        <v>194</v>
      </c>
      <c r="E4" s="9" t="s">
        <v>197</v>
      </c>
      <c r="F4" s="9" t="s">
        <v>198</v>
      </c>
      <c r="G4" s="9" t="s">
        <v>261</v>
      </c>
      <c r="H4" s="9" t="s">
        <v>262</v>
      </c>
      <c r="I4" s="9" t="s">
        <v>57</v>
      </c>
      <c r="J4" s="9" t="s">
        <v>263</v>
      </c>
      <c r="K4" s="9"/>
      <c r="L4" s="9"/>
      <c r="M4" s="9"/>
      <c r="N4" s="9" t="s">
        <v>203</v>
      </c>
      <c r="O4" s="9"/>
      <c r="P4" s="9"/>
      <c r="Q4" s="9" t="s">
        <v>63</v>
      </c>
      <c r="R4" s="9" t="s">
        <v>64</v>
      </c>
      <c r="S4" s="9"/>
      <c r="T4" s="9"/>
      <c r="U4" s="9"/>
      <c r="V4" s="9"/>
      <c r="W4" s="9"/>
    </row>
    <row r="5" ht="21.75" customHeight="1" spans="1:23">
      <c r="A5" s="9"/>
      <c r="B5" s="9"/>
      <c r="C5" s="9"/>
      <c r="D5" s="9"/>
      <c r="E5" s="9"/>
      <c r="F5" s="9"/>
      <c r="G5" s="9"/>
      <c r="H5" s="9"/>
      <c r="I5" s="9"/>
      <c r="J5" s="9" t="s">
        <v>60</v>
      </c>
      <c r="K5" s="9"/>
      <c r="L5" s="9" t="s">
        <v>61</v>
      </c>
      <c r="M5" s="9" t="s">
        <v>62</v>
      </c>
      <c r="N5" s="9" t="s">
        <v>60</v>
      </c>
      <c r="O5" s="9" t="s">
        <v>61</v>
      </c>
      <c r="P5" s="9" t="s">
        <v>62</v>
      </c>
      <c r="Q5" s="9"/>
      <c r="R5" s="9" t="s">
        <v>59</v>
      </c>
      <c r="S5" s="9" t="s">
        <v>65</v>
      </c>
      <c r="T5" s="9" t="s">
        <v>210</v>
      </c>
      <c r="U5" s="9" t="s">
        <v>67</v>
      </c>
      <c r="V5" s="9" t="s">
        <v>68</v>
      </c>
      <c r="W5" s="9" t="s">
        <v>69</v>
      </c>
    </row>
    <row r="6" ht="21" customHeight="1" spans="1:23">
      <c r="A6" s="9"/>
      <c r="B6" s="9"/>
      <c r="C6" s="9"/>
      <c r="D6" s="9"/>
      <c r="E6" s="9"/>
      <c r="F6" s="9"/>
      <c r="G6" s="9"/>
      <c r="H6" s="9"/>
      <c r="I6" s="9"/>
      <c r="J6" s="9" t="s">
        <v>59</v>
      </c>
      <c r="K6" s="9"/>
      <c r="L6" s="9"/>
      <c r="M6" s="9"/>
      <c r="N6" s="9"/>
      <c r="O6" s="9"/>
      <c r="P6" s="9"/>
      <c r="Q6" s="9"/>
      <c r="R6" s="9"/>
      <c r="S6" s="9"/>
      <c r="T6" s="9"/>
      <c r="U6" s="9"/>
      <c r="V6" s="9"/>
      <c r="W6" s="9"/>
    </row>
    <row r="7" ht="39.75" customHeight="1" spans="1:23">
      <c r="A7" s="9"/>
      <c r="B7" s="9"/>
      <c r="C7" s="9"/>
      <c r="D7" s="9"/>
      <c r="E7" s="9"/>
      <c r="F7" s="9"/>
      <c r="G7" s="9"/>
      <c r="H7" s="9"/>
      <c r="I7" s="9"/>
      <c r="J7" s="9" t="s">
        <v>59</v>
      </c>
      <c r="K7" s="9" t="s">
        <v>264</v>
      </c>
      <c r="L7" s="9"/>
      <c r="M7" s="9"/>
      <c r="N7" s="9"/>
      <c r="O7" s="9"/>
      <c r="P7" s="9"/>
      <c r="Q7" s="9"/>
      <c r="R7" s="9"/>
      <c r="S7" s="9"/>
      <c r="T7" s="9"/>
      <c r="U7" s="9"/>
      <c r="V7" s="9"/>
      <c r="W7" s="9"/>
    </row>
    <row r="8" ht="22" customHeight="1" spans="1:23">
      <c r="A8" s="51">
        <v>1</v>
      </c>
      <c r="B8" s="51">
        <v>2</v>
      </c>
      <c r="C8" s="51">
        <v>3</v>
      </c>
      <c r="D8" s="51">
        <v>4</v>
      </c>
      <c r="E8" s="51">
        <v>5</v>
      </c>
      <c r="F8" s="51">
        <v>6</v>
      </c>
      <c r="G8" s="51">
        <v>7</v>
      </c>
      <c r="H8" s="51">
        <v>8</v>
      </c>
      <c r="I8" s="51">
        <v>9</v>
      </c>
      <c r="J8" s="51">
        <v>10</v>
      </c>
      <c r="K8" s="51">
        <v>11</v>
      </c>
      <c r="L8" s="52">
        <v>12</v>
      </c>
      <c r="M8" s="52">
        <v>13</v>
      </c>
      <c r="N8" s="52">
        <v>14</v>
      </c>
      <c r="O8" s="52">
        <v>15</v>
      </c>
      <c r="P8" s="52">
        <v>16</v>
      </c>
      <c r="Q8" s="52">
        <v>17</v>
      </c>
      <c r="R8" s="52">
        <v>18</v>
      </c>
      <c r="S8" s="52">
        <v>19</v>
      </c>
      <c r="T8" s="52">
        <v>20</v>
      </c>
      <c r="U8" s="51">
        <v>21</v>
      </c>
      <c r="V8" s="51">
        <v>22</v>
      </c>
      <c r="W8" s="51">
        <v>23</v>
      </c>
    </row>
    <row r="9" ht="22" customHeight="1" spans="1:23">
      <c r="A9" s="7"/>
      <c r="B9" s="7"/>
      <c r="C9" s="7" t="s">
        <v>265</v>
      </c>
      <c r="D9" s="7"/>
      <c r="E9" s="7"/>
      <c r="F9" s="7"/>
      <c r="G9" s="7"/>
      <c r="H9" s="7"/>
      <c r="I9" s="18">
        <v>100000</v>
      </c>
      <c r="J9" s="8">
        <v>100000</v>
      </c>
      <c r="K9" s="8">
        <v>100000</v>
      </c>
      <c r="L9" s="8"/>
      <c r="M9" s="8"/>
      <c r="N9" s="8"/>
      <c r="O9" s="8"/>
      <c r="P9" s="8"/>
      <c r="Q9" s="8"/>
      <c r="R9" s="8"/>
      <c r="S9" s="8"/>
      <c r="T9" s="8"/>
      <c r="U9" s="8"/>
      <c r="V9" s="8"/>
      <c r="W9" s="8"/>
    </row>
    <row r="10" ht="22" customHeight="1" spans="1:23">
      <c r="A10" s="7" t="s">
        <v>266</v>
      </c>
      <c r="B10" s="7" t="s">
        <v>267</v>
      </c>
      <c r="C10" s="7" t="s">
        <v>265</v>
      </c>
      <c r="D10" s="7" t="s">
        <v>71</v>
      </c>
      <c r="E10" s="7" t="s">
        <v>115</v>
      </c>
      <c r="F10" s="7" t="s">
        <v>116</v>
      </c>
      <c r="G10" s="7" t="s">
        <v>268</v>
      </c>
      <c r="H10" s="7" t="s">
        <v>269</v>
      </c>
      <c r="I10" s="8">
        <v>100000</v>
      </c>
      <c r="J10" s="8">
        <v>100000</v>
      </c>
      <c r="K10" s="8">
        <v>100000</v>
      </c>
      <c r="L10" s="8"/>
      <c r="M10" s="8"/>
      <c r="N10" s="8"/>
      <c r="O10" s="8"/>
      <c r="P10" s="8"/>
      <c r="Q10" s="8"/>
      <c r="R10" s="8"/>
      <c r="S10" s="8"/>
      <c r="T10" s="8"/>
      <c r="U10" s="8"/>
      <c r="V10" s="8"/>
      <c r="W10" s="8"/>
    </row>
    <row r="11" ht="22" customHeight="1" spans="1:23">
      <c r="A11" s="7"/>
      <c r="B11" s="7"/>
      <c r="C11" s="7" t="s">
        <v>270</v>
      </c>
      <c r="D11" s="7"/>
      <c r="E11" s="7"/>
      <c r="F11" s="7"/>
      <c r="G11" s="7"/>
      <c r="H11" s="7"/>
      <c r="I11" s="18">
        <v>52056620</v>
      </c>
      <c r="J11" s="8"/>
      <c r="K11" s="8"/>
      <c r="L11" s="8"/>
      <c r="M11" s="8"/>
      <c r="N11" s="8"/>
      <c r="O11" s="8"/>
      <c r="P11" s="7"/>
      <c r="Q11" s="8"/>
      <c r="R11" s="8">
        <v>52056620</v>
      </c>
      <c r="S11" s="8"/>
      <c r="T11" s="8">
        <v>52056620</v>
      </c>
      <c r="U11" s="8"/>
      <c r="V11" s="8"/>
      <c r="W11" s="8"/>
    </row>
    <row r="12" ht="22" customHeight="1" spans="1:23">
      <c r="A12" s="7" t="s">
        <v>271</v>
      </c>
      <c r="B12" s="7" t="s">
        <v>272</v>
      </c>
      <c r="C12" s="7" t="s">
        <v>270</v>
      </c>
      <c r="D12" s="7" t="s">
        <v>71</v>
      </c>
      <c r="E12" s="7" t="s">
        <v>119</v>
      </c>
      <c r="F12" s="7" t="s">
        <v>120</v>
      </c>
      <c r="G12" s="7" t="s">
        <v>233</v>
      </c>
      <c r="H12" s="7" t="s">
        <v>234</v>
      </c>
      <c r="I12" s="8">
        <v>870000</v>
      </c>
      <c r="J12" s="8"/>
      <c r="K12" s="8"/>
      <c r="L12" s="8"/>
      <c r="M12" s="8"/>
      <c r="N12" s="8"/>
      <c r="O12" s="8"/>
      <c r="P12" s="7"/>
      <c r="Q12" s="8"/>
      <c r="R12" s="8">
        <v>870000</v>
      </c>
      <c r="S12" s="8"/>
      <c r="T12" s="8">
        <v>870000</v>
      </c>
      <c r="U12" s="8"/>
      <c r="V12" s="8"/>
      <c r="W12" s="8"/>
    </row>
    <row r="13" ht="22" customHeight="1" spans="1:23">
      <c r="A13" s="7" t="s">
        <v>271</v>
      </c>
      <c r="B13" s="7" t="s">
        <v>272</v>
      </c>
      <c r="C13" s="7" t="s">
        <v>270</v>
      </c>
      <c r="D13" s="7" t="s">
        <v>71</v>
      </c>
      <c r="E13" s="7" t="s">
        <v>119</v>
      </c>
      <c r="F13" s="7" t="s">
        <v>120</v>
      </c>
      <c r="G13" s="7" t="s">
        <v>273</v>
      </c>
      <c r="H13" s="7" t="s">
        <v>274</v>
      </c>
      <c r="I13" s="8">
        <v>248500</v>
      </c>
      <c r="J13" s="8"/>
      <c r="K13" s="8"/>
      <c r="L13" s="8"/>
      <c r="M13" s="8"/>
      <c r="N13" s="8"/>
      <c r="O13" s="8"/>
      <c r="P13" s="7"/>
      <c r="Q13" s="8"/>
      <c r="R13" s="8">
        <v>248500</v>
      </c>
      <c r="S13" s="8"/>
      <c r="T13" s="8">
        <v>248500</v>
      </c>
      <c r="U13" s="8"/>
      <c r="V13" s="8"/>
      <c r="W13" s="8"/>
    </row>
    <row r="14" ht="22" customHeight="1" spans="1:23">
      <c r="A14" s="7" t="s">
        <v>271</v>
      </c>
      <c r="B14" s="7" t="s">
        <v>272</v>
      </c>
      <c r="C14" s="7" t="s">
        <v>270</v>
      </c>
      <c r="D14" s="7" t="s">
        <v>71</v>
      </c>
      <c r="E14" s="7" t="s">
        <v>119</v>
      </c>
      <c r="F14" s="7" t="s">
        <v>120</v>
      </c>
      <c r="G14" s="7" t="s">
        <v>275</v>
      </c>
      <c r="H14" s="7" t="s">
        <v>276</v>
      </c>
      <c r="I14" s="8">
        <v>1000</v>
      </c>
      <c r="J14" s="8"/>
      <c r="K14" s="8"/>
      <c r="L14" s="8"/>
      <c r="M14" s="8"/>
      <c r="N14" s="8"/>
      <c r="O14" s="8"/>
      <c r="P14" s="7"/>
      <c r="Q14" s="8"/>
      <c r="R14" s="8">
        <v>1000</v>
      </c>
      <c r="S14" s="8"/>
      <c r="T14" s="8">
        <v>1000</v>
      </c>
      <c r="U14" s="8"/>
      <c r="V14" s="8"/>
      <c r="W14" s="8"/>
    </row>
    <row r="15" ht="22" customHeight="1" spans="1:23">
      <c r="A15" s="7" t="s">
        <v>271</v>
      </c>
      <c r="B15" s="7" t="s">
        <v>272</v>
      </c>
      <c r="C15" s="7" t="s">
        <v>270</v>
      </c>
      <c r="D15" s="7" t="s">
        <v>71</v>
      </c>
      <c r="E15" s="7" t="s">
        <v>119</v>
      </c>
      <c r="F15" s="7" t="s">
        <v>120</v>
      </c>
      <c r="G15" s="7" t="s">
        <v>277</v>
      </c>
      <c r="H15" s="7" t="s">
        <v>278</v>
      </c>
      <c r="I15" s="8">
        <v>420000</v>
      </c>
      <c r="J15" s="8"/>
      <c r="K15" s="8"/>
      <c r="L15" s="8"/>
      <c r="M15" s="8"/>
      <c r="N15" s="8"/>
      <c r="O15" s="8"/>
      <c r="P15" s="7"/>
      <c r="Q15" s="8"/>
      <c r="R15" s="8">
        <v>420000</v>
      </c>
      <c r="S15" s="8"/>
      <c r="T15" s="8">
        <v>420000</v>
      </c>
      <c r="U15" s="8"/>
      <c r="V15" s="8"/>
      <c r="W15" s="8"/>
    </row>
    <row r="16" ht="22" customHeight="1" spans="1:23">
      <c r="A16" s="7" t="s">
        <v>271</v>
      </c>
      <c r="B16" s="7" t="s">
        <v>272</v>
      </c>
      <c r="C16" s="7" t="s">
        <v>270</v>
      </c>
      <c r="D16" s="7" t="s">
        <v>71</v>
      </c>
      <c r="E16" s="7" t="s">
        <v>119</v>
      </c>
      <c r="F16" s="7" t="s">
        <v>120</v>
      </c>
      <c r="G16" s="7" t="s">
        <v>279</v>
      </c>
      <c r="H16" s="7" t="s">
        <v>280</v>
      </c>
      <c r="I16" s="8">
        <v>640000</v>
      </c>
      <c r="J16" s="8"/>
      <c r="K16" s="8"/>
      <c r="L16" s="8"/>
      <c r="M16" s="8"/>
      <c r="N16" s="8"/>
      <c r="O16" s="8"/>
      <c r="P16" s="7"/>
      <c r="Q16" s="8"/>
      <c r="R16" s="8">
        <v>640000</v>
      </c>
      <c r="S16" s="8"/>
      <c r="T16" s="8">
        <v>640000</v>
      </c>
      <c r="U16" s="8"/>
      <c r="V16" s="8"/>
      <c r="W16" s="8"/>
    </row>
    <row r="17" ht="22" customHeight="1" spans="1:23">
      <c r="A17" s="7" t="s">
        <v>271</v>
      </c>
      <c r="B17" s="7" t="s">
        <v>272</v>
      </c>
      <c r="C17" s="7" t="s">
        <v>270</v>
      </c>
      <c r="D17" s="7" t="s">
        <v>71</v>
      </c>
      <c r="E17" s="7" t="s">
        <v>119</v>
      </c>
      <c r="F17" s="7" t="s">
        <v>120</v>
      </c>
      <c r="G17" s="7" t="s">
        <v>281</v>
      </c>
      <c r="H17" s="7" t="s">
        <v>282</v>
      </c>
      <c r="I17" s="8">
        <v>207000</v>
      </c>
      <c r="J17" s="8"/>
      <c r="K17" s="8"/>
      <c r="L17" s="8"/>
      <c r="M17" s="8"/>
      <c r="N17" s="8"/>
      <c r="O17" s="8"/>
      <c r="P17" s="7"/>
      <c r="Q17" s="8"/>
      <c r="R17" s="8">
        <v>207000</v>
      </c>
      <c r="S17" s="8"/>
      <c r="T17" s="8">
        <v>207000</v>
      </c>
      <c r="U17" s="8"/>
      <c r="V17" s="8"/>
      <c r="W17" s="8"/>
    </row>
    <row r="18" ht="22" customHeight="1" spans="1:23">
      <c r="A18" s="7" t="s">
        <v>271</v>
      </c>
      <c r="B18" s="7" t="s">
        <v>272</v>
      </c>
      <c r="C18" s="7" t="s">
        <v>270</v>
      </c>
      <c r="D18" s="7" t="s">
        <v>71</v>
      </c>
      <c r="E18" s="7" t="s">
        <v>119</v>
      </c>
      <c r="F18" s="7" t="s">
        <v>120</v>
      </c>
      <c r="G18" s="7" t="s">
        <v>283</v>
      </c>
      <c r="H18" s="7" t="s">
        <v>284</v>
      </c>
      <c r="I18" s="8">
        <v>1789000</v>
      </c>
      <c r="J18" s="8"/>
      <c r="K18" s="8"/>
      <c r="L18" s="8"/>
      <c r="M18" s="8"/>
      <c r="N18" s="8"/>
      <c r="O18" s="8"/>
      <c r="P18" s="7"/>
      <c r="Q18" s="8"/>
      <c r="R18" s="8">
        <v>1789000</v>
      </c>
      <c r="S18" s="8"/>
      <c r="T18" s="8">
        <v>1789000</v>
      </c>
      <c r="U18" s="8"/>
      <c r="V18" s="8"/>
      <c r="W18" s="8"/>
    </row>
    <row r="19" ht="22" customHeight="1" spans="1:23">
      <c r="A19" s="7" t="s">
        <v>271</v>
      </c>
      <c r="B19" s="7" t="s">
        <v>272</v>
      </c>
      <c r="C19" s="7" t="s">
        <v>270</v>
      </c>
      <c r="D19" s="7" t="s">
        <v>71</v>
      </c>
      <c r="E19" s="7" t="s">
        <v>119</v>
      </c>
      <c r="F19" s="7" t="s">
        <v>120</v>
      </c>
      <c r="G19" s="7" t="s">
        <v>283</v>
      </c>
      <c r="H19" s="7" t="s">
        <v>284</v>
      </c>
      <c r="I19" s="8">
        <v>300000</v>
      </c>
      <c r="J19" s="8"/>
      <c r="K19" s="8"/>
      <c r="L19" s="8"/>
      <c r="M19" s="8"/>
      <c r="N19" s="8"/>
      <c r="O19" s="8"/>
      <c r="P19" s="7"/>
      <c r="Q19" s="8"/>
      <c r="R19" s="8">
        <v>300000</v>
      </c>
      <c r="S19" s="8"/>
      <c r="T19" s="8">
        <v>300000</v>
      </c>
      <c r="U19" s="8"/>
      <c r="V19" s="8"/>
      <c r="W19" s="8"/>
    </row>
    <row r="20" ht="22" customHeight="1" spans="1:23">
      <c r="A20" s="7" t="s">
        <v>271</v>
      </c>
      <c r="B20" s="7" t="s">
        <v>272</v>
      </c>
      <c r="C20" s="7" t="s">
        <v>270</v>
      </c>
      <c r="D20" s="7" t="s">
        <v>71</v>
      </c>
      <c r="E20" s="7" t="s">
        <v>119</v>
      </c>
      <c r="F20" s="7" t="s">
        <v>120</v>
      </c>
      <c r="G20" s="7" t="s">
        <v>285</v>
      </c>
      <c r="H20" s="7" t="s">
        <v>286</v>
      </c>
      <c r="I20" s="8">
        <v>1927200</v>
      </c>
      <c r="J20" s="8"/>
      <c r="K20" s="8"/>
      <c r="L20" s="8"/>
      <c r="M20" s="8"/>
      <c r="N20" s="8"/>
      <c r="O20" s="8"/>
      <c r="P20" s="7"/>
      <c r="Q20" s="8"/>
      <c r="R20" s="8">
        <v>1927200</v>
      </c>
      <c r="S20" s="8"/>
      <c r="T20" s="8">
        <v>1927200</v>
      </c>
      <c r="U20" s="8"/>
      <c r="V20" s="8"/>
      <c r="W20" s="8"/>
    </row>
    <row r="21" ht="22" customHeight="1" spans="1:23">
      <c r="A21" s="7" t="s">
        <v>271</v>
      </c>
      <c r="B21" s="7" t="s">
        <v>272</v>
      </c>
      <c r="C21" s="7" t="s">
        <v>270</v>
      </c>
      <c r="D21" s="7" t="s">
        <v>71</v>
      </c>
      <c r="E21" s="7" t="s">
        <v>119</v>
      </c>
      <c r="F21" s="7" t="s">
        <v>120</v>
      </c>
      <c r="G21" s="7" t="s">
        <v>287</v>
      </c>
      <c r="H21" s="7" t="s">
        <v>288</v>
      </c>
      <c r="I21" s="8">
        <v>8193900</v>
      </c>
      <c r="J21" s="8"/>
      <c r="K21" s="8"/>
      <c r="L21" s="8"/>
      <c r="M21" s="8"/>
      <c r="N21" s="8"/>
      <c r="O21" s="8"/>
      <c r="P21" s="7"/>
      <c r="Q21" s="8"/>
      <c r="R21" s="8">
        <v>8193900</v>
      </c>
      <c r="S21" s="8"/>
      <c r="T21" s="8">
        <v>8193900</v>
      </c>
      <c r="U21" s="8"/>
      <c r="V21" s="8"/>
      <c r="W21" s="8"/>
    </row>
    <row r="22" ht="22" customHeight="1" spans="1:23">
      <c r="A22" s="7" t="s">
        <v>271</v>
      </c>
      <c r="B22" s="7" t="s">
        <v>272</v>
      </c>
      <c r="C22" s="7" t="s">
        <v>270</v>
      </c>
      <c r="D22" s="7" t="s">
        <v>71</v>
      </c>
      <c r="E22" s="7" t="s">
        <v>119</v>
      </c>
      <c r="F22" s="7" t="s">
        <v>120</v>
      </c>
      <c r="G22" s="7" t="s">
        <v>289</v>
      </c>
      <c r="H22" s="7" t="s">
        <v>290</v>
      </c>
      <c r="I22" s="8">
        <v>5000</v>
      </c>
      <c r="J22" s="8"/>
      <c r="K22" s="8"/>
      <c r="L22" s="8"/>
      <c r="M22" s="8"/>
      <c r="N22" s="8"/>
      <c r="O22" s="8"/>
      <c r="P22" s="7"/>
      <c r="Q22" s="8"/>
      <c r="R22" s="8">
        <v>5000</v>
      </c>
      <c r="S22" s="8"/>
      <c r="T22" s="8">
        <v>5000</v>
      </c>
      <c r="U22" s="8"/>
      <c r="V22" s="8"/>
      <c r="W22" s="8"/>
    </row>
    <row r="23" ht="22" customHeight="1" spans="1:23">
      <c r="A23" s="7" t="s">
        <v>271</v>
      </c>
      <c r="B23" s="7" t="s">
        <v>272</v>
      </c>
      <c r="C23" s="7" t="s">
        <v>270</v>
      </c>
      <c r="D23" s="7" t="s">
        <v>71</v>
      </c>
      <c r="E23" s="7" t="s">
        <v>119</v>
      </c>
      <c r="F23" s="7" t="s">
        <v>120</v>
      </c>
      <c r="G23" s="7" t="s">
        <v>291</v>
      </c>
      <c r="H23" s="7" t="s">
        <v>292</v>
      </c>
      <c r="I23" s="8">
        <v>1131600</v>
      </c>
      <c r="J23" s="8"/>
      <c r="K23" s="8"/>
      <c r="L23" s="8"/>
      <c r="M23" s="8"/>
      <c r="N23" s="8"/>
      <c r="O23" s="8"/>
      <c r="P23" s="7"/>
      <c r="Q23" s="8"/>
      <c r="R23" s="8">
        <v>1131600</v>
      </c>
      <c r="S23" s="8"/>
      <c r="T23" s="8">
        <v>1131600</v>
      </c>
      <c r="U23" s="8"/>
      <c r="V23" s="8"/>
      <c r="W23" s="8"/>
    </row>
    <row r="24" ht="22" customHeight="1" spans="1:23">
      <c r="A24" s="7" t="s">
        <v>271</v>
      </c>
      <c r="B24" s="7" t="s">
        <v>272</v>
      </c>
      <c r="C24" s="7" t="s">
        <v>270</v>
      </c>
      <c r="D24" s="7" t="s">
        <v>71</v>
      </c>
      <c r="E24" s="7" t="s">
        <v>119</v>
      </c>
      <c r="F24" s="7" t="s">
        <v>120</v>
      </c>
      <c r="G24" s="7" t="s">
        <v>293</v>
      </c>
      <c r="H24" s="7" t="s">
        <v>188</v>
      </c>
      <c r="I24" s="8">
        <v>45000</v>
      </c>
      <c r="J24" s="8"/>
      <c r="K24" s="8"/>
      <c r="L24" s="8"/>
      <c r="M24" s="8"/>
      <c r="N24" s="8"/>
      <c r="O24" s="8"/>
      <c r="P24" s="7"/>
      <c r="Q24" s="8"/>
      <c r="R24" s="8">
        <v>45000</v>
      </c>
      <c r="S24" s="8"/>
      <c r="T24" s="8">
        <v>45000</v>
      </c>
      <c r="U24" s="8"/>
      <c r="V24" s="8"/>
      <c r="W24" s="8"/>
    </row>
    <row r="25" ht="22" customHeight="1" spans="1:23">
      <c r="A25" s="7" t="s">
        <v>271</v>
      </c>
      <c r="B25" s="7" t="s">
        <v>272</v>
      </c>
      <c r="C25" s="7" t="s">
        <v>270</v>
      </c>
      <c r="D25" s="7" t="s">
        <v>71</v>
      </c>
      <c r="E25" s="7" t="s">
        <v>119</v>
      </c>
      <c r="F25" s="7" t="s">
        <v>120</v>
      </c>
      <c r="G25" s="7" t="s">
        <v>294</v>
      </c>
      <c r="H25" s="7" t="s">
        <v>295</v>
      </c>
      <c r="I25" s="8">
        <v>21448420</v>
      </c>
      <c r="J25" s="8"/>
      <c r="K25" s="8"/>
      <c r="L25" s="8"/>
      <c r="M25" s="8"/>
      <c r="N25" s="8"/>
      <c r="O25" s="8"/>
      <c r="P25" s="7"/>
      <c r="Q25" s="8"/>
      <c r="R25" s="8">
        <v>21448420</v>
      </c>
      <c r="S25" s="8"/>
      <c r="T25" s="8">
        <v>21448420</v>
      </c>
      <c r="U25" s="8"/>
      <c r="V25" s="8"/>
      <c r="W25" s="8"/>
    </row>
    <row r="26" ht="22" customHeight="1" spans="1:23">
      <c r="A26" s="7" t="s">
        <v>271</v>
      </c>
      <c r="B26" s="7" t="s">
        <v>272</v>
      </c>
      <c r="C26" s="7" t="s">
        <v>270</v>
      </c>
      <c r="D26" s="7" t="s">
        <v>71</v>
      </c>
      <c r="E26" s="7" t="s">
        <v>119</v>
      </c>
      <c r="F26" s="7" t="s">
        <v>120</v>
      </c>
      <c r="G26" s="7" t="s">
        <v>294</v>
      </c>
      <c r="H26" s="7" t="s">
        <v>295</v>
      </c>
      <c r="I26" s="8">
        <v>100000</v>
      </c>
      <c r="J26" s="8"/>
      <c r="K26" s="8"/>
      <c r="L26" s="8"/>
      <c r="M26" s="8"/>
      <c r="N26" s="8"/>
      <c r="O26" s="8"/>
      <c r="P26" s="7"/>
      <c r="Q26" s="8"/>
      <c r="R26" s="8">
        <v>100000</v>
      </c>
      <c r="S26" s="8"/>
      <c r="T26" s="8">
        <v>100000</v>
      </c>
      <c r="U26" s="8"/>
      <c r="V26" s="8"/>
      <c r="W26" s="8"/>
    </row>
    <row r="27" ht="22" customHeight="1" spans="1:23">
      <c r="A27" s="7" t="s">
        <v>271</v>
      </c>
      <c r="B27" s="7" t="s">
        <v>272</v>
      </c>
      <c r="C27" s="7" t="s">
        <v>270</v>
      </c>
      <c r="D27" s="7" t="s">
        <v>71</v>
      </c>
      <c r="E27" s="7" t="s">
        <v>119</v>
      </c>
      <c r="F27" s="7" t="s">
        <v>120</v>
      </c>
      <c r="G27" s="7" t="s">
        <v>296</v>
      </c>
      <c r="H27" s="7" t="s">
        <v>297</v>
      </c>
      <c r="I27" s="8">
        <v>72000</v>
      </c>
      <c r="J27" s="8"/>
      <c r="K27" s="8"/>
      <c r="L27" s="8"/>
      <c r="M27" s="8"/>
      <c r="N27" s="8"/>
      <c r="O27" s="8"/>
      <c r="P27" s="7"/>
      <c r="Q27" s="8"/>
      <c r="R27" s="8">
        <v>72000</v>
      </c>
      <c r="S27" s="8"/>
      <c r="T27" s="8">
        <v>72000</v>
      </c>
      <c r="U27" s="8"/>
      <c r="V27" s="8"/>
      <c r="W27" s="8"/>
    </row>
    <row r="28" ht="22" customHeight="1" spans="1:23">
      <c r="A28" s="7" t="s">
        <v>271</v>
      </c>
      <c r="B28" s="7" t="s">
        <v>272</v>
      </c>
      <c r="C28" s="7" t="s">
        <v>270</v>
      </c>
      <c r="D28" s="7" t="s">
        <v>71</v>
      </c>
      <c r="E28" s="7" t="s">
        <v>119</v>
      </c>
      <c r="F28" s="7" t="s">
        <v>120</v>
      </c>
      <c r="G28" s="7" t="s">
        <v>296</v>
      </c>
      <c r="H28" s="7" t="s">
        <v>297</v>
      </c>
      <c r="I28" s="8">
        <v>7088000</v>
      </c>
      <c r="J28" s="8"/>
      <c r="K28" s="8"/>
      <c r="L28" s="8"/>
      <c r="M28" s="8"/>
      <c r="N28" s="8"/>
      <c r="O28" s="8"/>
      <c r="P28" s="7"/>
      <c r="Q28" s="8"/>
      <c r="R28" s="8">
        <v>7088000</v>
      </c>
      <c r="S28" s="8"/>
      <c r="T28" s="8">
        <v>7088000</v>
      </c>
      <c r="U28" s="8"/>
      <c r="V28" s="8"/>
      <c r="W28" s="8"/>
    </row>
    <row r="29" ht="22" customHeight="1" spans="1:23">
      <c r="A29" s="7" t="s">
        <v>271</v>
      </c>
      <c r="B29" s="7" t="s">
        <v>272</v>
      </c>
      <c r="C29" s="7" t="s">
        <v>270</v>
      </c>
      <c r="D29" s="7" t="s">
        <v>71</v>
      </c>
      <c r="E29" s="7" t="s">
        <v>119</v>
      </c>
      <c r="F29" s="7" t="s">
        <v>120</v>
      </c>
      <c r="G29" s="7" t="s">
        <v>298</v>
      </c>
      <c r="H29" s="7" t="s">
        <v>299</v>
      </c>
      <c r="I29" s="8">
        <v>4028300</v>
      </c>
      <c r="J29" s="8"/>
      <c r="K29" s="8"/>
      <c r="L29" s="8"/>
      <c r="M29" s="8"/>
      <c r="N29" s="8"/>
      <c r="O29" s="8"/>
      <c r="P29" s="7"/>
      <c r="Q29" s="8"/>
      <c r="R29" s="8">
        <v>4028300</v>
      </c>
      <c r="S29" s="8"/>
      <c r="T29" s="8">
        <v>4028300</v>
      </c>
      <c r="U29" s="8"/>
      <c r="V29" s="8"/>
      <c r="W29" s="8"/>
    </row>
    <row r="30" ht="22" customHeight="1" spans="1:23">
      <c r="A30" s="7" t="s">
        <v>271</v>
      </c>
      <c r="B30" s="7" t="s">
        <v>272</v>
      </c>
      <c r="C30" s="7" t="s">
        <v>270</v>
      </c>
      <c r="D30" s="7" t="s">
        <v>71</v>
      </c>
      <c r="E30" s="7" t="s">
        <v>119</v>
      </c>
      <c r="F30" s="7" t="s">
        <v>120</v>
      </c>
      <c r="G30" s="7" t="s">
        <v>300</v>
      </c>
      <c r="H30" s="7" t="s">
        <v>301</v>
      </c>
      <c r="I30" s="8">
        <v>1453000</v>
      </c>
      <c r="J30" s="8"/>
      <c r="K30" s="8"/>
      <c r="L30" s="8"/>
      <c r="M30" s="8"/>
      <c r="N30" s="8"/>
      <c r="O30" s="8"/>
      <c r="P30" s="7"/>
      <c r="Q30" s="8"/>
      <c r="R30" s="8">
        <v>1453000</v>
      </c>
      <c r="S30" s="8"/>
      <c r="T30" s="8">
        <v>1453000</v>
      </c>
      <c r="U30" s="8"/>
      <c r="V30" s="8"/>
      <c r="W30" s="8"/>
    </row>
    <row r="31" ht="22" customHeight="1" spans="1:23">
      <c r="A31" s="7" t="s">
        <v>271</v>
      </c>
      <c r="B31" s="7" t="s">
        <v>272</v>
      </c>
      <c r="C31" s="7" t="s">
        <v>270</v>
      </c>
      <c r="D31" s="7" t="s">
        <v>71</v>
      </c>
      <c r="E31" s="7" t="s">
        <v>119</v>
      </c>
      <c r="F31" s="7" t="s">
        <v>120</v>
      </c>
      <c r="G31" s="7" t="s">
        <v>302</v>
      </c>
      <c r="H31" s="7" t="s">
        <v>303</v>
      </c>
      <c r="I31" s="8">
        <v>309900</v>
      </c>
      <c r="J31" s="8"/>
      <c r="K31" s="8"/>
      <c r="L31" s="8"/>
      <c r="M31" s="8"/>
      <c r="N31" s="8"/>
      <c r="O31" s="8"/>
      <c r="P31" s="7"/>
      <c r="Q31" s="8"/>
      <c r="R31" s="8">
        <v>309900</v>
      </c>
      <c r="S31" s="8"/>
      <c r="T31" s="8">
        <v>309900</v>
      </c>
      <c r="U31" s="8"/>
      <c r="V31" s="8"/>
      <c r="W31" s="8"/>
    </row>
    <row r="32" ht="22" customHeight="1" spans="1:23">
      <c r="A32" s="7" t="s">
        <v>271</v>
      </c>
      <c r="B32" s="7" t="s">
        <v>272</v>
      </c>
      <c r="C32" s="7" t="s">
        <v>270</v>
      </c>
      <c r="D32" s="7" t="s">
        <v>71</v>
      </c>
      <c r="E32" s="7" t="s">
        <v>119</v>
      </c>
      <c r="F32" s="7" t="s">
        <v>120</v>
      </c>
      <c r="G32" s="7" t="s">
        <v>304</v>
      </c>
      <c r="H32" s="7" t="s">
        <v>305</v>
      </c>
      <c r="I32" s="8">
        <v>20600</v>
      </c>
      <c r="J32" s="8"/>
      <c r="K32" s="8"/>
      <c r="L32" s="8"/>
      <c r="M32" s="8"/>
      <c r="N32" s="8"/>
      <c r="O32" s="8"/>
      <c r="P32" s="7"/>
      <c r="Q32" s="8"/>
      <c r="R32" s="8">
        <v>20600</v>
      </c>
      <c r="S32" s="8"/>
      <c r="T32" s="8">
        <v>20600</v>
      </c>
      <c r="U32" s="8"/>
      <c r="V32" s="8"/>
      <c r="W32" s="8"/>
    </row>
    <row r="33" ht="22" customHeight="1" spans="1:23">
      <c r="A33" s="7" t="s">
        <v>271</v>
      </c>
      <c r="B33" s="7" t="s">
        <v>272</v>
      </c>
      <c r="C33" s="7" t="s">
        <v>270</v>
      </c>
      <c r="D33" s="7" t="s">
        <v>71</v>
      </c>
      <c r="E33" s="7" t="s">
        <v>119</v>
      </c>
      <c r="F33" s="7" t="s">
        <v>120</v>
      </c>
      <c r="G33" s="7" t="s">
        <v>304</v>
      </c>
      <c r="H33" s="7" t="s">
        <v>305</v>
      </c>
      <c r="I33" s="8">
        <v>53000</v>
      </c>
      <c r="J33" s="8"/>
      <c r="K33" s="8"/>
      <c r="L33" s="8"/>
      <c r="M33" s="8"/>
      <c r="N33" s="8"/>
      <c r="O33" s="8"/>
      <c r="P33" s="7"/>
      <c r="Q33" s="8"/>
      <c r="R33" s="8">
        <v>53000</v>
      </c>
      <c r="S33" s="8"/>
      <c r="T33" s="8">
        <v>53000</v>
      </c>
      <c r="U33" s="8"/>
      <c r="V33" s="8"/>
      <c r="W33" s="8"/>
    </row>
    <row r="34" ht="22" customHeight="1" spans="1:23">
      <c r="A34" s="7" t="s">
        <v>271</v>
      </c>
      <c r="B34" s="7" t="s">
        <v>272</v>
      </c>
      <c r="C34" s="7" t="s">
        <v>270</v>
      </c>
      <c r="D34" s="7" t="s">
        <v>71</v>
      </c>
      <c r="E34" s="7" t="s">
        <v>119</v>
      </c>
      <c r="F34" s="7" t="s">
        <v>120</v>
      </c>
      <c r="G34" s="7" t="s">
        <v>306</v>
      </c>
      <c r="H34" s="7" t="s">
        <v>307</v>
      </c>
      <c r="I34" s="8">
        <v>780200</v>
      </c>
      <c r="J34" s="8"/>
      <c r="K34" s="8"/>
      <c r="L34" s="8"/>
      <c r="M34" s="8"/>
      <c r="N34" s="8"/>
      <c r="O34" s="8"/>
      <c r="P34" s="7"/>
      <c r="Q34" s="8"/>
      <c r="R34" s="8">
        <v>780200</v>
      </c>
      <c r="S34" s="8"/>
      <c r="T34" s="8">
        <v>780200</v>
      </c>
      <c r="U34" s="8"/>
      <c r="V34" s="8"/>
      <c r="W34" s="8"/>
    </row>
    <row r="35" ht="22" customHeight="1" spans="1:23">
      <c r="A35" s="7" t="s">
        <v>271</v>
      </c>
      <c r="B35" s="7" t="s">
        <v>272</v>
      </c>
      <c r="C35" s="7" t="s">
        <v>270</v>
      </c>
      <c r="D35" s="7" t="s">
        <v>71</v>
      </c>
      <c r="E35" s="7" t="s">
        <v>119</v>
      </c>
      <c r="F35" s="7" t="s">
        <v>120</v>
      </c>
      <c r="G35" s="7" t="s">
        <v>308</v>
      </c>
      <c r="H35" s="7" t="s">
        <v>309</v>
      </c>
      <c r="I35" s="8">
        <v>500000</v>
      </c>
      <c r="J35" s="8"/>
      <c r="K35" s="8"/>
      <c r="L35" s="8"/>
      <c r="M35" s="8"/>
      <c r="N35" s="8"/>
      <c r="O35" s="8"/>
      <c r="P35" s="7"/>
      <c r="Q35" s="8"/>
      <c r="R35" s="8">
        <v>500000</v>
      </c>
      <c r="S35" s="8"/>
      <c r="T35" s="8">
        <v>500000</v>
      </c>
      <c r="U35" s="8"/>
      <c r="V35" s="8"/>
      <c r="W35" s="8"/>
    </row>
    <row r="36" ht="22" customHeight="1" spans="1:23">
      <c r="A36" s="7" t="s">
        <v>271</v>
      </c>
      <c r="B36" s="7" t="s">
        <v>272</v>
      </c>
      <c r="C36" s="7" t="s">
        <v>270</v>
      </c>
      <c r="D36" s="7" t="s">
        <v>71</v>
      </c>
      <c r="E36" s="7" t="s">
        <v>119</v>
      </c>
      <c r="F36" s="7" t="s">
        <v>120</v>
      </c>
      <c r="G36" s="7" t="s">
        <v>310</v>
      </c>
      <c r="H36" s="7" t="s">
        <v>311</v>
      </c>
      <c r="I36" s="8">
        <v>425000</v>
      </c>
      <c r="J36" s="8"/>
      <c r="K36" s="8"/>
      <c r="L36" s="8"/>
      <c r="M36" s="8"/>
      <c r="N36" s="8"/>
      <c r="O36" s="8"/>
      <c r="P36" s="7"/>
      <c r="Q36" s="8"/>
      <c r="R36" s="8">
        <v>425000</v>
      </c>
      <c r="S36" s="8"/>
      <c r="T36" s="8">
        <v>425000</v>
      </c>
      <c r="U36" s="8"/>
      <c r="V36" s="8"/>
      <c r="W36" s="8"/>
    </row>
    <row r="37" ht="22" customHeight="1" spans="1:23">
      <c r="A37" s="7"/>
      <c r="B37" s="7"/>
      <c r="C37" s="7" t="s">
        <v>312</v>
      </c>
      <c r="D37" s="7"/>
      <c r="E37" s="7"/>
      <c r="F37" s="7"/>
      <c r="G37" s="7"/>
      <c r="H37" s="7"/>
      <c r="I37" s="18">
        <v>6000</v>
      </c>
      <c r="J37" s="8">
        <v>6000</v>
      </c>
      <c r="K37" s="8">
        <v>6000</v>
      </c>
      <c r="L37" s="8"/>
      <c r="M37" s="8"/>
      <c r="N37" s="8"/>
      <c r="O37" s="8"/>
      <c r="P37" s="7"/>
      <c r="Q37" s="8"/>
      <c r="R37" s="8"/>
      <c r="S37" s="8"/>
      <c r="T37" s="8"/>
      <c r="U37" s="8"/>
      <c r="V37" s="8"/>
      <c r="W37" s="8"/>
    </row>
    <row r="38" ht="22" customHeight="1" spans="1:23">
      <c r="A38" s="7" t="s">
        <v>271</v>
      </c>
      <c r="B38" s="7" t="s">
        <v>313</v>
      </c>
      <c r="C38" s="7" t="s">
        <v>312</v>
      </c>
      <c r="D38" s="7" t="s">
        <v>71</v>
      </c>
      <c r="E38" s="7" t="s">
        <v>101</v>
      </c>
      <c r="F38" s="7" t="s">
        <v>102</v>
      </c>
      <c r="G38" s="7" t="s">
        <v>310</v>
      </c>
      <c r="H38" s="7" t="s">
        <v>311</v>
      </c>
      <c r="I38" s="8">
        <v>6000</v>
      </c>
      <c r="J38" s="8">
        <v>6000</v>
      </c>
      <c r="K38" s="8">
        <v>6000</v>
      </c>
      <c r="L38" s="8"/>
      <c r="M38" s="8"/>
      <c r="N38" s="8"/>
      <c r="O38" s="8"/>
      <c r="P38" s="7"/>
      <c r="Q38" s="8"/>
      <c r="R38" s="8"/>
      <c r="S38" s="8"/>
      <c r="T38" s="8"/>
      <c r="U38" s="8"/>
      <c r="V38" s="8"/>
      <c r="W38" s="8"/>
    </row>
    <row r="39" ht="22" customHeight="1" spans="1:23">
      <c r="A39" s="7"/>
      <c r="B39" s="7"/>
      <c r="C39" s="7" t="s">
        <v>314</v>
      </c>
      <c r="D39" s="7"/>
      <c r="E39" s="7"/>
      <c r="F39" s="7"/>
      <c r="G39" s="7"/>
      <c r="H39" s="7"/>
      <c r="I39" s="18">
        <v>27542212</v>
      </c>
      <c r="J39" s="8"/>
      <c r="K39" s="8"/>
      <c r="L39" s="8"/>
      <c r="M39" s="8"/>
      <c r="N39" s="8"/>
      <c r="O39" s="8"/>
      <c r="P39" s="7"/>
      <c r="Q39" s="8"/>
      <c r="R39" s="8">
        <v>27542212</v>
      </c>
      <c r="S39" s="8"/>
      <c r="T39" s="8">
        <v>27542212</v>
      </c>
      <c r="U39" s="8"/>
      <c r="V39" s="8"/>
      <c r="W39" s="8"/>
    </row>
    <row r="40" ht="22" customHeight="1" spans="1:23">
      <c r="A40" s="7" t="s">
        <v>271</v>
      </c>
      <c r="B40" s="7" t="s">
        <v>315</v>
      </c>
      <c r="C40" s="7" t="s">
        <v>314</v>
      </c>
      <c r="D40" s="7" t="s">
        <v>71</v>
      </c>
      <c r="E40" s="7" t="s">
        <v>119</v>
      </c>
      <c r="F40" s="7" t="s">
        <v>120</v>
      </c>
      <c r="G40" s="7" t="s">
        <v>316</v>
      </c>
      <c r="H40" s="7" t="s">
        <v>317</v>
      </c>
      <c r="I40" s="8">
        <v>952000</v>
      </c>
      <c r="J40" s="8"/>
      <c r="K40" s="8"/>
      <c r="L40" s="8"/>
      <c r="M40" s="8"/>
      <c r="N40" s="8"/>
      <c r="O40" s="8"/>
      <c r="P40" s="7"/>
      <c r="Q40" s="8"/>
      <c r="R40" s="8">
        <v>952000</v>
      </c>
      <c r="S40" s="8"/>
      <c r="T40" s="8">
        <v>952000</v>
      </c>
      <c r="U40" s="8"/>
      <c r="V40" s="8"/>
      <c r="W40" s="8"/>
    </row>
    <row r="41" ht="22" customHeight="1" spans="1:23">
      <c r="A41" s="7" t="s">
        <v>271</v>
      </c>
      <c r="B41" s="7" t="s">
        <v>315</v>
      </c>
      <c r="C41" s="7" t="s">
        <v>314</v>
      </c>
      <c r="D41" s="7" t="s">
        <v>71</v>
      </c>
      <c r="E41" s="7" t="s">
        <v>119</v>
      </c>
      <c r="F41" s="7" t="s">
        <v>120</v>
      </c>
      <c r="G41" s="7" t="s">
        <v>318</v>
      </c>
      <c r="H41" s="7" t="s">
        <v>319</v>
      </c>
      <c r="I41" s="8">
        <v>930800</v>
      </c>
      <c r="J41" s="8"/>
      <c r="K41" s="8"/>
      <c r="L41" s="8"/>
      <c r="M41" s="8"/>
      <c r="N41" s="8"/>
      <c r="O41" s="8"/>
      <c r="P41" s="7"/>
      <c r="Q41" s="8"/>
      <c r="R41" s="8">
        <v>930800</v>
      </c>
      <c r="S41" s="8"/>
      <c r="T41" s="8">
        <v>930800</v>
      </c>
      <c r="U41" s="8"/>
      <c r="V41" s="8"/>
      <c r="W41" s="8"/>
    </row>
    <row r="42" ht="22" customHeight="1" spans="1:23">
      <c r="A42" s="7" t="s">
        <v>271</v>
      </c>
      <c r="B42" s="7" t="s">
        <v>315</v>
      </c>
      <c r="C42" s="7" t="s">
        <v>314</v>
      </c>
      <c r="D42" s="7" t="s">
        <v>71</v>
      </c>
      <c r="E42" s="7" t="s">
        <v>119</v>
      </c>
      <c r="F42" s="7" t="s">
        <v>120</v>
      </c>
      <c r="G42" s="7" t="s">
        <v>318</v>
      </c>
      <c r="H42" s="7" t="s">
        <v>319</v>
      </c>
      <c r="I42" s="8">
        <v>1179700</v>
      </c>
      <c r="J42" s="8"/>
      <c r="K42" s="8"/>
      <c r="L42" s="8"/>
      <c r="M42" s="8"/>
      <c r="N42" s="8"/>
      <c r="O42" s="8"/>
      <c r="P42" s="7"/>
      <c r="Q42" s="8"/>
      <c r="R42" s="8">
        <v>1179700</v>
      </c>
      <c r="S42" s="8"/>
      <c r="T42" s="8">
        <v>1179700</v>
      </c>
      <c r="U42" s="8"/>
      <c r="V42" s="8"/>
      <c r="W42" s="8"/>
    </row>
    <row r="43" ht="22" customHeight="1" spans="1:23">
      <c r="A43" s="7" t="s">
        <v>271</v>
      </c>
      <c r="B43" s="7" t="s">
        <v>315</v>
      </c>
      <c r="C43" s="7" t="s">
        <v>314</v>
      </c>
      <c r="D43" s="7" t="s">
        <v>71</v>
      </c>
      <c r="E43" s="7" t="s">
        <v>119</v>
      </c>
      <c r="F43" s="7" t="s">
        <v>120</v>
      </c>
      <c r="G43" s="7" t="s">
        <v>268</v>
      </c>
      <c r="H43" s="7" t="s">
        <v>269</v>
      </c>
      <c r="I43" s="8">
        <v>11280000</v>
      </c>
      <c r="J43" s="8"/>
      <c r="K43" s="8"/>
      <c r="L43" s="8"/>
      <c r="M43" s="8"/>
      <c r="N43" s="8"/>
      <c r="O43" s="8"/>
      <c r="P43" s="7"/>
      <c r="Q43" s="8"/>
      <c r="R43" s="8">
        <v>11280000</v>
      </c>
      <c r="S43" s="8"/>
      <c r="T43" s="8">
        <v>11280000</v>
      </c>
      <c r="U43" s="8"/>
      <c r="V43" s="8"/>
      <c r="W43" s="8"/>
    </row>
    <row r="44" ht="22" customHeight="1" spans="1:23">
      <c r="A44" s="7" t="s">
        <v>271</v>
      </c>
      <c r="B44" s="7" t="s">
        <v>315</v>
      </c>
      <c r="C44" s="7" t="s">
        <v>314</v>
      </c>
      <c r="D44" s="7" t="s">
        <v>71</v>
      </c>
      <c r="E44" s="7" t="s">
        <v>119</v>
      </c>
      <c r="F44" s="7" t="s">
        <v>120</v>
      </c>
      <c r="G44" s="7" t="s">
        <v>320</v>
      </c>
      <c r="H44" s="7" t="s">
        <v>321</v>
      </c>
      <c r="I44" s="8">
        <v>12499712</v>
      </c>
      <c r="J44" s="8"/>
      <c r="K44" s="8"/>
      <c r="L44" s="8"/>
      <c r="M44" s="8"/>
      <c r="N44" s="8"/>
      <c r="O44" s="8"/>
      <c r="P44" s="7"/>
      <c r="Q44" s="8"/>
      <c r="R44" s="8">
        <v>12499712</v>
      </c>
      <c r="S44" s="8"/>
      <c r="T44" s="8">
        <v>12499712</v>
      </c>
      <c r="U44" s="8"/>
      <c r="V44" s="8"/>
      <c r="W44" s="8"/>
    </row>
    <row r="45" ht="22" customHeight="1" spans="1:23">
      <c r="A45" s="7" t="s">
        <v>271</v>
      </c>
      <c r="B45" s="7" t="s">
        <v>315</v>
      </c>
      <c r="C45" s="7" t="s">
        <v>314</v>
      </c>
      <c r="D45" s="7" t="s">
        <v>71</v>
      </c>
      <c r="E45" s="7" t="s">
        <v>119</v>
      </c>
      <c r="F45" s="7" t="s">
        <v>120</v>
      </c>
      <c r="G45" s="7" t="s">
        <v>322</v>
      </c>
      <c r="H45" s="7" t="s">
        <v>323</v>
      </c>
      <c r="I45" s="8">
        <v>700000</v>
      </c>
      <c r="J45" s="8"/>
      <c r="K45" s="8"/>
      <c r="L45" s="8"/>
      <c r="M45" s="8"/>
      <c r="N45" s="8"/>
      <c r="O45" s="8"/>
      <c r="P45" s="7"/>
      <c r="Q45" s="8"/>
      <c r="R45" s="8">
        <v>700000</v>
      </c>
      <c r="S45" s="8"/>
      <c r="T45" s="8">
        <v>700000</v>
      </c>
      <c r="U45" s="8"/>
      <c r="V45" s="8"/>
      <c r="W45" s="8"/>
    </row>
    <row r="46" ht="22" customHeight="1" spans="1:23">
      <c r="A46" s="9" t="s">
        <v>57</v>
      </c>
      <c r="B46" s="9"/>
      <c r="C46" s="9"/>
      <c r="D46" s="9"/>
      <c r="E46" s="9"/>
      <c r="F46" s="9"/>
      <c r="G46" s="9"/>
      <c r="H46" s="9"/>
      <c r="I46" s="8">
        <v>79704832</v>
      </c>
      <c r="J46" s="8">
        <v>106000</v>
      </c>
      <c r="K46" s="8">
        <v>106000</v>
      </c>
      <c r="L46" s="8"/>
      <c r="M46" s="8"/>
      <c r="N46" s="8"/>
      <c r="O46" s="8"/>
      <c r="P46" s="8"/>
      <c r="Q46" s="8"/>
      <c r="R46" s="8">
        <v>79598832</v>
      </c>
      <c r="S46" s="8"/>
      <c r="T46" s="8">
        <v>79598832</v>
      </c>
      <c r="U46" s="8"/>
      <c r="V46" s="8"/>
      <c r="W46" s="8"/>
    </row>
  </sheetData>
  <mergeCells count="28">
    <mergeCell ref="A2:W2"/>
    <mergeCell ref="A3:H3"/>
    <mergeCell ref="J4:M4"/>
    <mergeCell ref="N4:P4"/>
    <mergeCell ref="R4:W4"/>
    <mergeCell ref="A46:H46"/>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9" right="0.39" top="0.39" bottom="0.39" header="0.51" footer="0.51"/>
  <pageSetup paperSize="9" scale="39" orientation="landscape"/>
  <headerFooter>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8"/>
  <sheetViews>
    <sheetView showZeros="0" topLeftCell="A10" workbookViewId="0">
      <selection activeCell="A1" sqref="A1:J1"/>
    </sheetView>
  </sheetViews>
  <sheetFormatPr defaultColWidth="10.7083333333333" defaultRowHeight="12" customHeight="1"/>
  <cols>
    <col min="1" max="1" width="53.2833333333333" customWidth="1"/>
    <col min="2" max="2" width="50.7" customWidth="1"/>
    <col min="3" max="3" width="19.85" customWidth="1"/>
    <col min="4" max="4" width="18.85" customWidth="1"/>
    <col min="5" max="5" width="37.9916666666667" customWidth="1"/>
    <col min="6" max="6" width="12" customWidth="1"/>
    <col min="7" max="7" width="18.85" customWidth="1"/>
    <col min="8" max="8" width="12" customWidth="1"/>
    <col min="9" max="9" width="18.85" customWidth="1"/>
    <col min="10" max="10" width="39.2833333333333" customWidth="1"/>
  </cols>
  <sheetData>
    <row r="1" ht="15.75" customHeight="1" spans="1:10">
      <c r="A1" s="24" t="s">
        <v>324</v>
      </c>
      <c r="B1" s="20"/>
      <c r="C1" s="20"/>
      <c r="D1" s="20"/>
      <c r="E1" s="20"/>
      <c r="F1" s="20"/>
      <c r="G1" s="20"/>
      <c r="H1" s="20"/>
      <c r="I1" s="20"/>
      <c r="J1" s="20" t="s">
        <v>325</v>
      </c>
    </row>
    <row r="2" ht="45" customHeight="1" spans="1:10">
      <c r="A2" s="21" t="str">
        <f>"2025"&amp;"年部门项目支出绩效目标表（本次下达）"</f>
        <v>2025年部门项目支出绩效目标表（本次下达）</v>
      </c>
      <c r="B2" s="21"/>
      <c r="C2" s="21"/>
      <c r="D2" s="21"/>
      <c r="E2" s="21"/>
      <c r="F2" s="21"/>
      <c r="G2" s="21"/>
      <c r="H2" s="21"/>
      <c r="I2" s="21"/>
      <c r="J2" s="21"/>
    </row>
    <row r="3" ht="15.75" customHeight="1" spans="1:10">
      <c r="A3" s="20" t="str">
        <f>"单位名称："&amp;"楚雄彝族自治州精神病医院"</f>
        <v>单位名称：楚雄彝族自治州精神病医院</v>
      </c>
      <c r="B3" s="44"/>
      <c r="C3" s="44"/>
      <c r="D3" s="44"/>
      <c r="E3" s="44"/>
      <c r="F3" s="45"/>
      <c r="G3" s="44"/>
      <c r="H3" s="45"/>
      <c r="I3" s="45"/>
      <c r="J3" s="45"/>
    </row>
    <row r="4" ht="60" customHeight="1" spans="1:10">
      <c r="A4" s="46" t="s">
        <v>326</v>
      </c>
      <c r="B4" s="46" t="s">
        <v>327</v>
      </c>
      <c r="C4" s="46" t="s">
        <v>328</v>
      </c>
      <c r="D4" s="46" t="s">
        <v>329</v>
      </c>
      <c r="E4" s="46" t="s">
        <v>330</v>
      </c>
      <c r="F4" s="46" t="s">
        <v>331</v>
      </c>
      <c r="G4" s="46" t="s">
        <v>332</v>
      </c>
      <c r="H4" s="46" t="s">
        <v>333</v>
      </c>
      <c r="I4" s="46" t="s">
        <v>334</v>
      </c>
      <c r="J4" s="46" t="s">
        <v>335</v>
      </c>
    </row>
    <row r="5" ht="47.5" customHeight="1" spans="1:10">
      <c r="A5" s="47">
        <v>1</v>
      </c>
      <c r="B5" s="47">
        <v>2</v>
      </c>
      <c r="C5" s="48">
        <v>3</v>
      </c>
      <c r="D5" s="47">
        <v>4</v>
      </c>
      <c r="E5" s="47">
        <v>5</v>
      </c>
      <c r="F5" s="47">
        <v>6</v>
      </c>
      <c r="G5" s="47">
        <v>7</v>
      </c>
      <c r="H5" s="47">
        <v>8</v>
      </c>
      <c r="I5" s="47">
        <v>9</v>
      </c>
      <c r="J5" s="47">
        <v>10</v>
      </c>
    </row>
    <row r="6" ht="47.5" customHeight="1" spans="1:10">
      <c r="A6" s="49" t="s">
        <v>71</v>
      </c>
      <c r="B6" s="49"/>
      <c r="C6" s="49"/>
      <c r="D6" s="49"/>
      <c r="E6" s="49"/>
      <c r="F6" s="49"/>
      <c r="G6" s="49"/>
      <c r="H6" s="49"/>
      <c r="I6" s="49"/>
      <c r="J6" s="49"/>
    </row>
    <row r="7" ht="47.5" customHeight="1" spans="1:10">
      <c r="A7" s="49" t="s">
        <v>314</v>
      </c>
      <c r="B7" s="50" t="s">
        <v>336</v>
      </c>
      <c r="C7" s="49"/>
      <c r="D7" s="49"/>
      <c r="E7" s="49"/>
      <c r="F7" s="49"/>
      <c r="G7" s="49"/>
      <c r="H7" s="49"/>
      <c r="I7" s="49"/>
      <c r="J7" s="49"/>
    </row>
    <row r="8" ht="52" customHeight="1" spans="1:10">
      <c r="A8" s="49"/>
      <c r="B8" s="49"/>
      <c r="C8" s="48" t="s">
        <v>337</v>
      </c>
      <c r="D8" s="48" t="s">
        <v>338</v>
      </c>
      <c r="E8" s="48" t="s">
        <v>339</v>
      </c>
      <c r="F8" s="48" t="s">
        <v>340</v>
      </c>
      <c r="G8" s="48" t="s">
        <v>84</v>
      </c>
      <c r="H8" s="48" t="s">
        <v>341</v>
      </c>
      <c r="I8" s="48" t="s">
        <v>342</v>
      </c>
      <c r="J8" s="50" t="s">
        <v>343</v>
      </c>
    </row>
    <row r="9" ht="52" customHeight="1" spans="1:10">
      <c r="A9" s="7"/>
      <c r="B9" s="7"/>
      <c r="C9" s="48" t="s">
        <v>337</v>
      </c>
      <c r="D9" s="48" t="s">
        <v>344</v>
      </c>
      <c r="E9" s="48" t="s">
        <v>345</v>
      </c>
      <c r="F9" s="48" t="s">
        <v>346</v>
      </c>
      <c r="G9" s="48" t="s">
        <v>347</v>
      </c>
      <c r="H9" s="48" t="s">
        <v>348</v>
      </c>
      <c r="I9" s="48" t="s">
        <v>342</v>
      </c>
      <c r="J9" s="50" t="s">
        <v>349</v>
      </c>
    </row>
    <row r="10" ht="52" customHeight="1" spans="1:10">
      <c r="A10" s="7"/>
      <c r="B10" s="7"/>
      <c r="C10" s="48" t="s">
        <v>337</v>
      </c>
      <c r="D10" s="48" t="s">
        <v>344</v>
      </c>
      <c r="E10" s="48" t="s">
        <v>350</v>
      </c>
      <c r="F10" s="48" t="s">
        <v>340</v>
      </c>
      <c r="G10" s="48" t="s">
        <v>351</v>
      </c>
      <c r="H10" s="48" t="s">
        <v>352</v>
      </c>
      <c r="I10" s="48" t="s">
        <v>342</v>
      </c>
      <c r="J10" s="50" t="s">
        <v>353</v>
      </c>
    </row>
    <row r="11" ht="52" customHeight="1" spans="1:10">
      <c r="A11" s="7"/>
      <c r="B11" s="7"/>
      <c r="C11" s="48" t="s">
        <v>354</v>
      </c>
      <c r="D11" s="48" t="s">
        <v>355</v>
      </c>
      <c r="E11" s="48" t="s">
        <v>356</v>
      </c>
      <c r="F11" s="48" t="s">
        <v>340</v>
      </c>
      <c r="G11" s="48" t="s">
        <v>87</v>
      </c>
      <c r="H11" s="48" t="s">
        <v>357</v>
      </c>
      <c r="I11" s="48" t="s">
        <v>342</v>
      </c>
      <c r="J11" s="50" t="s">
        <v>358</v>
      </c>
    </row>
    <row r="12" ht="52" customHeight="1" spans="1:10">
      <c r="A12" s="7"/>
      <c r="B12" s="7"/>
      <c r="C12" s="48" t="s">
        <v>354</v>
      </c>
      <c r="D12" s="48" t="s">
        <v>355</v>
      </c>
      <c r="E12" s="48" t="s">
        <v>359</v>
      </c>
      <c r="F12" s="48" t="s">
        <v>340</v>
      </c>
      <c r="G12" s="48" t="s">
        <v>360</v>
      </c>
      <c r="H12" s="48" t="s">
        <v>352</v>
      </c>
      <c r="I12" s="48" t="s">
        <v>342</v>
      </c>
      <c r="J12" s="50" t="s">
        <v>361</v>
      </c>
    </row>
    <row r="13" ht="52" customHeight="1" spans="1:10">
      <c r="A13" s="7"/>
      <c r="B13" s="7"/>
      <c r="C13" s="48" t="s">
        <v>362</v>
      </c>
      <c r="D13" s="48" t="s">
        <v>363</v>
      </c>
      <c r="E13" s="48" t="s">
        <v>364</v>
      </c>
      <c r="F13" s="48" t="s">
        <v>340</v>
      </c>
      <c r="G13" s="48" t="s">
        <v>360</v>
      </c>
      <c r="H13" s="48" t="s">
        <v>352</v>
      </c>
      <c r="I13" s="48" t="s">
        <v>365</v>
      </c>
      <c r="J13" s="50" t="s">
        <v>366</v>
      </c>
    </row>
    <row r="14" ht="52" customHeight="1" spans="1:10">
      <c r="A14" s="7"/>
      <c r="B14" s="7"/>
      <c r="C14" s="48" t="s">
        <v>362</v>
      </c>
      <c r="D14" s="48" t="s">
        <v>363</v>
      </c>
      <c r="E14" s="48" t="s">
        <v>367</v>
      </c>
      <c r="F14" s="48" t="s">
        <v>340</v>
      </c>
      <c r="G14" s="48" t="s">
        <v>360</v>
      </c>
      <c r="H14" s="48" t="s">
        <v>352</v>
      </c>
      <c r="I14" s="48" t="s">
        <v>365</v>
      </c>
      <c r="J14" s="50" t="s">
        <v>368</v>
      </c>
    </row>
    <row r="15" ht="52" customHeight="1" spans="1:10">
      <c r="A15" s="49" t="s">
        <v>265</v>
      </c>
      <c r="B15" s="50" t="s">
        <v>369</v>
      </c>
      <c r="C15" s="7"/>
      <c r="D15" s="7"/>
      <c r="E15" s="7"/>
      <c r="F15" s="7"/>
      <c r="G15" s="7"/>
      <c r="H15" s="7"/>
      <c r="I15" s="7"/>
      <c r="J15" s="7"/>
    </row>
    <row r="16" ht="52" customHeight="1" spans="1:10">
      <c r="A16" s="7"/>
      <c r="B16" s="7"/>
      <c r="C16" s="48" t="s">
        <v>337</v>
      </c>
      <c r="D16" s="48" t="s">
        <v>338</v>
      </c>
      <c r="E16" s="48" t="s">
        <v>370</v>
      </c>
      <c r="F16" s="48" t="s">
        <v>340</v>
      </c>
      <c r="G16" s="48" t="s">
        <v>84</v>
      </c>
      <c r="H16" s="48" t="s">
        <v>371</v>
      </c>
      <c r="I16" s="48" t="s">
        <v>342</v>
      </c>
      <c r="J16" s="50" t="s">
        <v>372</v>
      </c>
    </row>
    <row r="17" ht="52" customHeight="1" spans="1:10">
      <c r="A17" s="7"/>
      <c r="B17" s="7"/>
      <c r="C17" s="48" t="s">
        <v>337</v>
      </c>
      <c r="D17" s="48" t="s">
        <v>344</v>
      </c>
      <c r="E17" s="48" t="s">
        <v>373</v>
      </c>
      <c r="F17" s="48" t="s">
        <v>340</v>
      </c>
      <c r="G17" s="48" t="s">
        <v>351</v>
      </c>
      <c r="H17" s="48" t="s">
        <v>352</v>
      </c>
      <c r="I17" s="48" t="s">
        <v>342</v>
      </c>
      <c r="J17" s="50" t="s">
        <v>374</v>
      </c>
    </row>
    <row r="18" ht="52" customHeight="1" spans="1:10">
      <c r="A18" s="7"/>
      <c r="B18" s="7"/>
      <c r="C18" s="48" t="s">
        <v>354</v>
      </c>
      <c r="D18" s="48" t="s">
        <v>355</v>
      </c>
      <c r="E18" s="48" t="s">
        <v>359</v>
      </c>
      <c r="F18" s="48" t="s">
        <v>340</v>
      </c>
      <c r="G18" s="48" t="s">
        <v>360</v>
      </c>
      <c r="H18" s="48" t="s">
        <v>352</v>
      </c>
      <c r="I18" s="48" t="s">
        <v>342</v>
      </c>
      <c r="J18" s="50" t="s">
        <v>361</v>
      </c>
    </row>
    <row r="19" ht="52" customHeight="1" spans="1:10">
      <c r="A19" s="7"/>
      <c r="B19" s="7"/>
      <c r="C19" s="48" t="s">
        <v>354</v>
      </c>
      <c r="D19" s="48" t="s">
        <v>355</v>
      </c>
      <c r="E19" s="48" t="s">
        <v>375</v>
      </c>
      <c r="F19" s="48" t="s">
        <v>340</v>
      </c>
      <c r="G19" s="48" t="s">
        <v>87</v>
      </c>
      <c r="H19" s="48" t="s">
        <v>357</v>
      </c>
      <c r="I19" s="48" t="s">
        <v>342</v>
      </c>
      <c r="J19" s="50" t="s">
        <v>376</v>
      </c>
    </row>
    <row r="20" ht="52" customHeight="1" spans="1:10">
      <c r="A20" s="7"/>
      <c r="B20" s="7"/>
      <c r="C20" s="48" t="s">
        <v>362</v>
      </c>
      <c r="D20" s="48" t="s">
        <v>363</v>
      </c>
      <c r="E20" s="48" t="s">
        <v>377</v>
      </c>
      <c r="F20" s="48" t="s">
        <v>340</v>
      </c>
      <c r="G20" s="48" t="s">
        <v>378</v>
      </c>
      <c r="H20" s="48" t="s">
        <v>352</v>
      </c>
      <c r="I20" s="48" t="s">
        <v>342</v>
      </c>
      <c r="J20" s="50" t="s">
        <v>379</v>
      </c>
    </row>
    <row r="21" ht="52" customHeight="1" spans="1:10">
      <c r="A21" s="7"/>
      <c r="B21" s="7"/>
      <c r="C21" s="48" t="s">
        <v>362</v>
      </c>
      <c r="D21" s="48" t="s">
        <v>363</v>
      </c>
      <c r="E21" s="48" t="s">
        <v>380</v>
      </c>
      <c r="F21" s="48" t="s">
        <v>340</v>
      </c>
      <c r="G21" s="48" t="s">
        <v>381</v>
      </c>
      <c r="H21" s="48" t="s">
        <v>352</v>
      </c>
      <c r="I21" s="48" t="s">
        <v>342</v>
      </c>
      <c r="J21" s="50" t="s">
        <v>382</v>
      </c>
    </row>
    <row r="22" ht="52" customHeight="1" spans="1:10">
      <c r="A22" s="7"/>
      <c r="B22" s="7"/>
      <c r="C22" s="48" t="s">
        <v>362</v>
      </c>
      <c r="D22" s="48" t="s">
        <v>363</v>
      </c>
      <c r="E22" s="48" t="s">
        <v>383</v>
      </c>
      <c r="F22" s="48" t="s">
        <v>340</v>
      </c>
      <c r="G22" s="48" t="s">
        <v>360</v>
      </c>
      <c r="H22" s="48" t="s">
        <v>352</v>
      </c>
      <c r="I22" s="48" t="s">
        <v>342</v>
      </c>
      <c r="J22" s="50" t="s">
        <v>384</v>
      </c>
    </row>
    <row r="23" ht="52" customHeight="1" spans="1:10">
      <c r="A23" s="49" t="s">
        <v>312</v>
      </c>
      <c r="B23" s="50" t="s">
        <v>385</v>
      </c>
      <c r="C23" s="7"/>
      <c r="D23" s="7"/>
      <c r="E23" s="7"/>
      <c r="F23" s="7"/>
      <c r="G23" s="7"/>
      <c r="H23" s="7"/>
      <c r="I23" s="7"/>
      <c r="J23" s="7"/>
    </row>
    <row r="24" ht="52" customHeight="1" spans="1:10">
      <c r="A24" s="7"/>
      <c r="B24" s="7"/>
      <c r="C24" s="48" t="s">
        <v>337</v>
      </c>
      <c r="D24" s="48" t="s">
        <v>338</v>
      </c>
      <c r="E24" s="48" t="s">
        <v>386</v>
      </c>
      <c r="F24" s="48" t="s">
        <v>340</v>
      </c>
      <c r="G24" s="48" t="s">
        <v>387</v>
      </c>
      <c r="H24" s="48" t="s">
        <v>348</v>
      </c>
      <c r="I24" s="48" t="s">
        <v>342</v>
      </c>
      <c r="J24" s="50" t="s">
        <v>388</v>
      </c>
    </row>
    <row r="25" ht="52" customHeight="1" spans="1:10">
      <c r="A25" s="7"/>
      <c r="B25" s="7"/>
      <c r="C25" s="48" t="s">
        <v>337</v>
      </c>
      <c r="D25" s="48" t="s">
        <v>338</v>
      </c>
      <c r="E25" s="48" t="s">
        <v>389</v>
      </c>
      <c r="F25" s="48" t="s">
        <v>340</v>
      </c>
      <c r="G25" s="48" t="s">
        <v>85</v>
      </c>
      <c r="H25" s="48" t="s">
        <v>348</v>
      </c>
      <c r="I25" s="48" t="s">
        <v>342</v>
      </c>
      <c r="J25" s="50" t="s">
        <v>390</v>
      </c>
    </row>
    <row r="26" ht="52" customHeight="1" spans="1:10">
      <c r="A26" s="7"/>
      <c r="B26" s="7"/>
      <c r="C26" s="48" t="s">
        <v>354</v>
      </c>
      <c r="D26" s="48" t="s">
        <v>355</v>
      </c>
      <c r="E26" s="48" t="s">
        <v>391</v>
      </c>
      <c r="F26" s="48" t="s">
        <v>340</v>
      </c>
      <c r="G26" s="48" t="s">
        <v>360</v>
      </c>
      <c r="H26" s="48" t="s">
        <v>352</v>
      </c>
      <c r="I26" s="48" t="s">
        <v>365</v>
      </c>
      <c r="J26" s="50" t="s">
        <v>392</v>
      </c>
    </row>
    <row r="27" ht="52" customHeight="1" spans="1:10">
      <c r="A27" s="7"/>
      <c r="B27" s="7"/>
      <c r="C27" s="48" t="s">
        <v>362</v>
      </c>
      <c r="D27" s="48" t="s">
        <v>363</v>
      </c>
      <c r="E27" s="48" t="s">
        <v>393</v>
      </c>
      <c r="F27" s="48" t="s">
        <v>394</v>
      </c>
      <c r="G27" s="48" t="s">
        <v>360</v>
      </c>
      <c r="H27" s="48" t="s">
        <v>352</v>
      </c>
      <c r="I27" s="48" t="s">
        <v>365</v>
      </c>
      <c r="J27" s="50" t="s">
        <v>395</v>
      </c>
    </row>
    <row r="28" ht="52" customHeight="1" spans="1:10">
      <c r="A28" s="49" t="s">
        <v>270</v>
      </c>
      <c r="B28" s="50" t="s">
        <v>396</v>
      </c>
      <c r="C28" s="7"/>
      <c r="D28" s="7"/>
      <c r="E28" s="7"/>
      <c r="F28" s="7"/>
      <c r="G28" s="7"/>
      <c r="H28" s="7"/>
      <c r="I28" s="7"/>
      <c r="J28" s="7"/>
    </row>
    <row r="29" ht="52" customHeight="1" spans="1:10">
      <c r="A29" s="7"/>
      <c r="B29" s="7"/>
      <c r="C29" s="48" t="s">
        <v>337</v>
      </c>
      <c r="D29" s="48" t="s">
        <v>338</v>
      </c>
      <c r="E29" s="48" t="s">
        <v>397</v>
      </c>
      <c r="F29" s="48" t="s">
        <v>340</v>
      </c>
      <c r="G29" s="48" t="s">
        <v>398</v>
      </c>
      <c r="H29" s="48" t="s">
        <v>399</v>
      </c>
      <c r="I29" s="48" t="s">
        <v>342</v>
      </c>
      <c r="J29" s="50" t="s">
        <v>400</v>
      </c>
    </row>
    <row r="30" ht="52" customHeight="1" spans="1:10">
      <c r="A30" s="7"/>
      <c r="B30" s="7"/>
      <c r="C30" s="48" t="s">
        <v>337</v>
      </c>
      <c r="D30" s="48" t="s">
        <v>338</v>
      </c>
      <c r="E30" s="48" t="s">
        <v>401</v>
      </c>
      <c r="F30" s="48" t="s">
        <v>340</v>
      </c>
      <c r="G30" s="48" t="s">
        <v>402</v>
      </c>
      <c r="H30" s="48" t="s">
        <v>403</v>
      </c>
      <c r="I30" s="48" t="s">
        <v>342</v>
      </c>
      <c r="J30" s="50" t="s">
        <v>404</v>
      </c>
    </row>
    <row r="31" ht="52" customHeight="1" spans="1:10">
      <c r="A31" s="7"/>
      <c r="B31" s="7"/>
      <c r="C31" s="48" t="s">
        <v>337</v>
      </c>
      <c r="D31" s="48" t="s">
        <v>338</v>
      </c>
      <c r="E31" s="48" t="s">
        <v>405</v>
      </c>
      <c r="F31" s="48" t="s">
        <v>340</v>
      </c>
      <c r="G31" s="48" t="s">
        <v>87</v>
      </c>
      <c r="H31" s="48" t="s">
        <v>341</v>
      </c>
      <c r="I31" s="48" t="s">
        <v>342</v>
      </c>
      <c r="J31" s="50" t="s">
        <v>406</v>
      </c>
    </row>
    <row r="32" ht="52" customHeight="1" spans="1:10">
      <c r="A32" s="7"/>
      <c r="B32" s="7"/>
      <c r="C32" s="48" t="s">
        <v>337</v>
      </c>
      <c r="D32" s="48" t="s">
        <v>344</v>
      </c>
      <c r="E32" s="48" t="s">
        <v>407</v>
      </c>
      <c r="F32" s="48" t="s">
        <v>346</v>
      </c>
      <c r="G32" s="48" t="s">
        <v>408</v>
      </c>
      <c r="H32" s="48" t="s">
        <v>352</v>
      </c>
      <c r="I32" s="48" t="s">
        <v>365</v>
      </c>
      <c r="J32" s="50" t="s">
        <v>409</v>
      </c>
    </row>
    <row r="33" ht="52" customHeight="1" spans="1:10">
      <c r="A33" s="7"/>
      <c r="B33" s="7"/>
      <c r="C33" s="48" t="s">
        <v>337</v>
      </c>
      <c r="D33" s="48" t="s">
        <v>344</v>
      </c>
      <c r="E33" s="48" t="s">
        <v>350</v>
      </c>
      <c r="F33" s="48" t="s">
        <v>340</v>
      </c>
      <c r="G33" s="48" t="s">
        <v>360</v>
      </c>
      <c r="H33" s="48" t="s">
        <v>352</v>
      </c>
      <c r="I33" s="48" t="s">
        <v>342</v>
      </c>
      <c r="J33" s="50" t="s">
        <v>410</v>
      </c>
    </row>
    <row r="34" ht="52" customHeight="1" spans="1:10">
      <c r="A34" s="7"/>
      <c r="B34" s="7"/>
      <c r="C34" s="48" t="s">
        <v>354</v>
      </c>
      <c r="D34" s="48" t="s">
        <v>355</v>
      </c>
      <c r="E34" s="48" t="s">
        <v>411</v>
      </c>
      <c r="F34" s="48" t="s">
        <v>394</v>
      </c>
      <c r="G34" s="48" t="s">
        <v>412</v>
      </c>
      <c r="H34" s="48" t="s">
        <v>352</v>
      </c>
      <c r="I34" s="48" t="s">
        <v>365</v>
      </c>
      <c r="J34" s="50" t="s">
        <v>413</v>
      </c>
    </row>
    <row r="35" ht="52" customHeight="1" spans="1:10">
      <c r="A35" s="7"/>
      <c r="B35" s="7"/>
      <c r="C35" s="48" t="s">
        <v>354</v>
      </c>
      <c r="D35" s="48" t="s">
        <v>355</v>
      </c>
      <c r="E35" s="48" t="s">
        <v>359</v>
      </c>
      <c r="F35" s="48" t="s">
        <v>340</v>
      </c>
      <c r="G35" s="48" t="s">
        <v>360</v>
      </c>
      <c r="H35" s="48" t="s">
        <v>352</v>
      </c>
      <c r="I35" s="48" t="s">
        <v>342</v>
      </c>
      <c r="J35" s="50" t="s">
        <v>361</v>
      </c>
    </row>
    <row r="36" ht="52" customHeight="1" spans="1:10">
      <c r="A36" s="7"/>
      <c r="B36" s="7"/>
      <c r="C36" s="48" t="s">
        <v>362</v>
      </c>
      <c r="D36" s="48" t="s">
        <v>363</v>
      </c>
      <c r="E36" s="48" t="s">
        <v>414</v>
      </c>
      <c r="F36" s="48" t="s">
        <v>340</v>
      </c>
      <c r="G36" s="48" t="s">
        <v>360</v>
      </c>
      <c r="H36" s="48" t="s">
        <v>352</v>
      </c>
      <c r="I36" s="48" t="s">
        <v>342</v>
      </c>
      <c r="J36" s="50" t="s">
        <v>415</v>
      </c>
    </row>
    <row r="37" ht="52" customHeight="1" spans="1:10">
      <c r="A37" s="7"/>
      <c r="B37" s="7"/>
      <c r="C37" s="48" t="s">
        <v>362</v>
      </c>
      <c r="D37" s="48" t="s">
        <v>363</v>
      </c>
      <c r="E37" s="48" t="s">
        <v>416</v>
      </c>
      <c r="F37" s="48" t="s">
        <v>340</v>
      </c>
      <c r="G37" s="48" t="s">
        <v>360</v>
      </c>
      <c r="H37" s="48" t="s">
        <v>352</v>
      </c>
      <c r="I37" s="48" t="s">
        <v>342</v>
      </c>
      <c r="J37" s="50" t="s">
        <v>417</v>
      </c>
    </row>
    <row r="38" ht="52" customHeight="1" spans="1:10">
      <c r="A38" s="7"/>
      <c r="B38" s="7"/>
      <c r="C38" s="48" t="s">
        <v>362</v>
      </c>
      <c r="D38" s="48" t="s">
        <v>363</v>
      </c>
      <c r="E38" s="48" t="s">
        <v>418</v>
      </c>
      <c r="F38" s="48" t="s">
        <v>340</v>
      </c>
      <c r="G38" s="48" t="s">
        <v>360</v>
      </c>
      <c r="H38" s="48" t="s">
        <v>352</v>
      </c>
      <c r="I38" s="48" t="s">
        <v>342</v>
      </c>
      <c r="J38" s="50" t="s">
        <v>419</v>
      </c>
    </row>
  </sheetData>
  <mergeCells count="2">
    <mergeCell ref="A1:J1"/>
    <mergeCell ref="A2:J2"/>
  </mergeCells>
  <printOptions horizontalCentered="1"/>
  <pageMargins left="0.39" right="0.39" top="0.39" bottom="0.39" header="0.31" footer="0.31"/>
  <pageSetup paperSize="9" scale="25"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2025年部门财务收支预算总表01-1</vt:lpstr>
      <vt:lpstr>2025年部门收入预算表01-2</vt:lpstr>
      <vt:lpstr>2025年部门支出预算表01-3 </vt:lpstr>
      <vt:lpstr>2025年部门财政拨款收支预算总表02-1</vt:lpstr>
      <vt:lpstr>2025年一般公共预算支出预算表02-2</vt:lpstr>
      <vt:lpstr>2025年一般公共预算“三公”经费支出预算表03</vt:lpstr>
      <vt:lpstr>2025年部门基本支出预算表（人员类、运转类公用经费项目）04</vt:lpstr>
      <vt:lpstr>2025年部门项目支出预算表（其他运转类、特定目标类）05-1</vt:lpstr>
      <vt:lpstr>2025年部门项目支出绩效目标表（本次下达）05-2</vt:lpstr>
      <vt:lpstr>2025年部门项目支出绩效目标表（另文下达）05-3</vt:lpstr>
      <vt:lpstr>2025年部门政府性基金预算支出预算表06</vt:lpstr>
      <vt:lpstr>2025年部门政府采购预算表07</vt:lpstr>
      <vt:lpstr>2025年部门政府购买服务预算表08</vt:lpstr>
      <vt:lpstr>2025年对下转移支付预算表09-1</vt:lpstr>
      <vt:lpstr>2025年对下转移支付绩效目标表09-2</vt:lpstr>
      <vt:lpstr>2025年新增资产配置表10</vt:lpstr>
      <vt:lpstr>2025年上级补助项目支出预算表11</vt:lpstr>
      <vt:lpstr>2025年部门项目中期规划预算表12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WPS_1602233580</cp:lastModifiedBy>
  <dcterms:created xsi:type="dcterms:W3CDTF">2025-02-17T00:10:00Z</dcterms:created>
  <dcterms:modified xsi:type="dcterms:W3CDTF">2025-02-26T00:47:33Z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89A0207A87D44E44A914261081CE33CA_12</vt:lpwstr>
  </property>
</Properties>
</file>